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PC\Documents\CONTROL Y AUDITORÍA INTERNA 2023\SEGUIMIENTOS\SEGUIMIENTO AL PLAN ANTICORRUPCIÓN Y DE ATENCIÓN AL CIUDADANO\"/>
    </mc:Choice>
  </mc:AlternateContent>
  <xr:revisionPtr revIDLastSave="0" documentId="13_ncr:1_{C27E7165-E251-4F81-81AC-351C6ECA5E52}" xr6:coauthVersionLast="47" xr6:coauthVersionMax="47" xr10:uidLastSave="{00000000-0000-0000-0000-000000000000}"/>
  <bookViews>
    <workbookView xWindow="-120" yWindow="-120" windowWidth="29040" windowHeight="15720" activeTab="2" xr2:uid="{00000000-000D-0000-FFFF-FFFF00000000}"/>
  </bookViews>
  <sheets>
    <sheet name="RIESGO DE CORRUPCIÓN" sheetId="1" r:id="rId1"/>
    <sheet name="RACIONALIZACIÓN DE TRÁMITES" sheetId="3" r:id="rId2"/>
    <sheet name="RENDICIÓN DE CUENTAS" sheetId="4" r:id="rId3"/>
    <sheet name="ATENCIÓN AL CIUDADANO" sheetId="9" r:id="rId4"/>
    <sheet name="TRANSPARENCIA Y ACCESO A LA INF" sheetId="5" r:id="rId5"/>
    <sheet name="INICIATIVAS ADICIONALES" sheetId="6" r:id="rId6"/>
    <sheet name="SEGUIMIENTO MAPA DE RIESGOS" sheetId="13"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3" l="1"/>
  <c r="H30" i="13"/>
  <c r="J29" i="13"/>
  <c r="H29" i="13"/>
  <c r="J28" i="13"/>
  <c r="J26" i="13"/>
  <c r="H26" i="13"/>
  <c r="J25" i="13"/>
  <c r="H25" i="13"/>
  <c r="J24" i="13"/>
  <c r="H24" i="13"/>
  <c r="J23" i="13"/>
  <c r="H23" i="13"/>
  <c r="J22" i="13"/>
  <c r="H22" i="13"/>
  <c r="J21" i="13"/>
  <c r="H21" i="13"/>
  <c r="J20" i="13"/>
  <c r="H20" i="13"/>
  <c r="J19" i="13"/>
  <c r="H19" i="13"/>
  <c r="J17" i="13"/>
  <c r="H17" i="13"/>
  <c r="J16" i="13"/>
  <c r="H16" i="13"/>
  <c r="J15" i="13"/>
  <c r="H15" i="13"/>
  <c r="J13" i="13"/>
  <c r="H13" i="13"/>
  <c r="J12" i="13"/>
  <c r="H12" i="13"/>
  <c r="J11" i="13"/>
  <c r="H11" i="13"/>
</calcChain>
</file>

<file path=xl/sharedStrings.xml><?xml version="1.0" encoding="utf-8"?>
<sst xmlns="http://schemas.openxmlformats.org/spreadsheetml/2006/main" count="634" uniqueCount="277">
  <si>
    <t>Entidad:</t>
  </si>
  <si>
    <t>AGUAS DE SUCRE S.A E.S.P - DANNY CASTILLO ARROYO - JEFE OFICINA DE CONTROL Y AUDITORÍA INTERNA</t>
  </si>
  <si>
    <t>Corte:</t>
  </si>
  <si>
    <t>AGUAS DE SUCRE S.A. E.S.P.</t>
  </si>
  <si>
    <t>Componente: Gestión de Riesgo de Corrupción</t>
  </si>
  <si>
    <t>Subcomponente</t>
  </si>
  <si>
    <t xml:space="preserve">Actividades </t>
  </si>
  <si>
    <t>Responsable</t>
  </si>
  <si>
    <t>Fecha Programada</t>
  </si>
  <si>
    <t>Estado de la actividad</t>
  </si>
  <si>
    <t>OBSERVACIONES Información y Evidencias revisadas</t>
  </si>
  <si>
    <t xml:space="preserve">Subgerencia de Aseguramiento de la Prestación del servicio </t>
  </si>
  <si>
    <t>2.Construcción del Mapa de Riesgos de Corrupción</t>
  </si>
  <si>
    <t>1.Política de Administración de Riesgos</t>
  </si>
  <si>
    <t xml:space="preserve">Revisar y actualizar los riesgos ya levantados por procesos con los líderes e integrantes de cada dependencia </t>
  </si>
  <si>
    <t xml:space="preserve">Todos los líderes de los procesos </t>
  </si>
  <si>
    <t>3.Consulta y divulgación</t>
  </si>
  <si>
    <t xml:space="preserve">Divulgar con todos los trabajadores de AGUAS DE SUCRE S.A.E.S.P. el Mapa de Riesgo de Corrupción </t>
  </si>
  <si>
    <t>4.Monitoreo y revisión</t>
  </si>
  <si>
    <t>Realizar el monitoreo y revisión a los riesgos de corrupción según lo establecido en la "Política de Administración del Riesgo</t>
  </si>
  <si>
    <t>Evaluación y Seguimiento: Danny Castillo Arroyo Oficina de Control y Auditoría  Interna</t>
  </si>
  <si>
    <t>Componente: Rendición de Cuentas</t>
  </si>
  <si>
    <t xml:space="preserve">1.Informaciòn de calidad y en lenguaje comprensible </t>
  </si>
  <si>
    <t xml:space="preserve">2. Dialogo de doble vía con la comunidad y sus organizaciones </t>
  </si>
  <si>
    <t xml:space="preserve">3. Incentivos para motivar la cultura de la rendición y petición de cuentas </t>
  </si>
  <si>
    <t>4. Evaluación y retroalimentación a la gestión institucional</t>
  </si>
  <si>
    <t>planear y asegurar que se ejecute por lo menos una audiencia pública de rendiciòn de cuentas para la presente vigencia</t>
  </si>
  <si>
    <t xml:space="preserve">Motivar a las diferentes partes interesadas y grupos de interés a participar en el evento de rendiciòn de cuentas </t>
  </si>
  <si>
    <t xml:space="preserve">Evaluar los eventos de la rendición de cuentas en el sitio mediante encuesta de percepción </t>
  </si>
  <si>
    <t xml:space="preserve">Publicar en la página web de la empresa los resultados de la evaluación de la rendición de cuentas </t>
  </si>
  <si>
    <t xml:space="preserve">Estructurar un plan de acción frente a los resultados de la evaluación de rendiciòn de cuentas </t>
  </si>
  <si>
    <t>Componente: Transparencia y acceso a la información</t>
  </si>
  <si>
    <t>Monitorear en la página web de AGUAS DE SUCRE S.A.E.S.P. El apartado "transparencia y acceso a la información”.</t>
  </si>
  <si>
    <t>1. Lineamiento de transparencia Activa</t>
  </si>
  <si>
    <t>Permanentemente</t>
  </si>
  <si>
    <t>Publicar información obligatoria sobre procedimientos y servicios</t>
  </si>
  <si>
    <t>2. Lineamiento de transparencia pasiva</t>
  </si>
  <si>
    <t>Control y reporte de solicitudes de información</t>
  </si>
  <si>
    <t>Trimestral</t>
  </si>
  <si>
    <t>3. Monitoreo del acceso a la información pública</t>
  </si>
  <si>
    <t>Hacer seguimiento y elaborar informe de solicitudes de acceso a información, donde se describa el número de las solicitudes recibidas, trasladadas, tiempos de respuesta y número de solicitudes en las que se niega el acceso a la información</t>
  </si>
  <si>
    <t>1. Código de integridad y buen gobierno</t>
  </si>
  <si>
    <t>Divulgar los valores institucionales</t>
  </si>
  <si>
    <t>Componente: Iniciativas adicionales</t>
  </si>
  <si>
    <t>subgerencia Administrativa y Financiera</t>
  </si>
  <si>
    <t>OBSERVACIONES                             Información y Evidencias revisadas</t>
  </si>
  <si>
    <t>No Programada en el Periodo de Seguimiento</t>
  </si>
  <si>
    <t xml:space="preserve">Componente: Mecanismo para Mejorar la Atención la Ciudadano </t>
  </si>
  <si>
    <t>Realizar encuestas de percepción de ciudadanos respecto a la calidad del servicio ofrecido por la entidad</t>
  </si>
  <si>
    <t>Realizar encuestas de percepción a los trabajadores que tienen la responsabilidad de interactuar directamente con los Ciudadanos</t>
  </si>
  <si>
    <t>3.Talento Humano</t>
  </si>
  <si>
    <t>Julio</t>
  </si>
  <si>
    <t>Marzo</t>
  </si>
  <si>
    <t>Actividad programada para octubre</t>
  </si>
  <si>
    <t>PROCESO</t>
  </si>
  <si>
    <t>Gestión Estratégica</t>
  </si>
  <si>
    <t>Inexactitud de la información</t>
  </si>
  <si>
    <t>Gerente</t>
  </si>
  <si>
    <t>Falta de seguimiento a las labores de la interventoría y del contratista.</t>
  </si>
  <si>
    <t>Establecer Procedimiento de control y supervisión en Obras</t>
  </si>
  <si>
    <t>Subgerencia Técnica</t>
  </si>
  <si>
    <t>Aseguramiento de la Prestación del Servicio</t>
  </si>
  <si>
    <t>Incumplimiento de las Condiciones contractuales</t>
  </si>
  <si>
    <t>Improvisación de contratistas</t>
  </si>
  <si>
    <t>Definir un perfil de cargos para los supervisores de los contratos con el objetivo de garantizar la idoneidad de los mismos.</t>
  </si>
  <si>
    <t>Asignar un responsable para el seguimiento y la Verificación de Cronograma de Informes Contables.</t>
  </si>
  <si>
    <t>Causación o registro contable.</t>
  </si>
  <si>
    <t>Realizar formato Kardex para controlar las entradas y salidas de los elementos del almacén.</t>
  </si>
  <si>
    <t>Daños al inventario</t>
  </si>
  <si>
    <t>Falta de control y seguimientos adecuados.</t>
  </si>
  <si>
    <t>Secretaría General.</t>
  </si>
  <si>
    <t>No verificación de Pólizas.</t>
  </si>
  <si>
    <t xml:space="preserve">Retrasos en la entrega de la documentación, incumplimiento en los tiempos de respuesta </t>
  </si>
  <si>
    <t>Evaluación.</t>
  </si>
  <si>
    <t>Cumplir con el cronograma de auditorías. - Realizar seguimiento a los Cronogramas de Auditoría.</t>
  </si>
  <si>
    <t>Permanentemente se publican las actividades que desarrolla la empresa dentro de sus objetivos misionales.</t>
  </si>
  <si>
    <t>Cumplida</t>
  </si>
  <si>
    <t>abril de 2022</t>
  </si>
  <si>
    <t>Enero</t>
  </si>
  <si>
    <t>Febrero</t>
  </si>
  <si>
    <t>Abril</t>
  </si>
  <si>
    <t>Actividad programada a partir de abril</t>
  </si>
  <si>
    <t>Actividad programada a partir de mayo</t>
  </si>
  <si>
    <t>Actividad cumplida</t>
  </si>
  <si>
    <t>Actividad programada a partir de marzo</t>
  </si>
  <si>
    <t>Actividad programada a partir de julio</t>
  </si>
  <si>
    <t>Revisión y/o ajuste Política
Administración de Riesgos</t>
  </si>
  <si>
    <t>Marzo de 2023</t>
  </si>
  <si>
    <t>Socializar con todo el personal de AGUAS DE SUCRE S.A. E.S.P. las Políticas Administrativas de Riesgo</t>
  </si>
  <si>
    <t>Seguimiento PAAC - 1 Cuatrimestre 2023</t>
  </si>
  <si>
    <r>
      <t xml:space="preserve">Fecha publicación: </t>
    </r>
    <r>
      <rPr>
        <sz val="11"/>
        <color theme="1"/>
        <rFont val="Arial"/>
        <family val="2"/>
      </rPr>
      <t>Sincelejo, 9  demayo  de 2023</t>
    </r>
  </si>
  <si>
    <t>SEGUIMIENTO AL PLAN ANTICORRUPCIÓN Y DE ATENCIÓN AL CIUDADANO - PAAC VIGENCIA 2023</t>
  </si>
  <si>
    <t>MONITOREO SUBGERENCIA ASEGURAMIENTO                                          corte 30 de abril de 2023</t>
  </si>
  <si>
    <t>REVISIÓN OFICINA DE CONTROL Y AUDITORÍA INTERNA                                                                              corte 30 de abril de 2023</t>
  </si>
  <si>
    <t>Junio y noviembre de 2023</t>
  </si>
  <si>
    <t>Actividad programada a partir de junio</t>
  </si>
  <si>
    <t>REVISIÓN OFICINA DE CONTROL Y AUDITORÍA INTERNA                                                              corte 30 de abril de 2023</t>
  </si>
  <si>
    <t>Componente 2: Racionalización de trámites</t>
  </si>
  <si>
    <t>Socialización</t>
  </si>
  <si>
    <t>Comunicación y capacitación en racionalización de trámite</t>
  </si>
  <si>
    <t>Identificación</t>
  </si>
  <si>
    <t>Priorización</t>
  </si>
  <si>
    <t>Racionalización de trámites</t>
  </si>
  <si>
    <t>Socializar las Política anti trámites y la Guía de Racionalización y los formatos establecidos por el DAFP.</t>
  </si>
  <si>
    <t>Desarrollar una campaña de comunicación y capacitación generar mayores comprensiones sobre los requisitos de cada trámite.</t>
  </si>
  <si>
    <t>Revisar y/o actualizar el inventario de trámites y/o Otros Procedimientos Administrativos – OPAs</t>
  </si>
  <si>
    <t>Analizar variables internas y externas que afectan los trámites y/o Otros Procedimientos Administrativos - OPAs y evaluar racionalización</t>
  </si>
  <si>
    <t>Implementar acciones normativas, administrativas o tecnológicas que tiendan a simplificar, estandarizar, eliminar, optimizar y automatizar los trámites existentes.</t>
  </si>
  <si>
    <t>Mayo de 2023</t>
  </si>
  <si>
    <t>Elaboración y presentación de la estrategia de rendición de cuentas</t>
  </si>
  <si>
    <t>Elaborar y divulgar el Informe de logros y resultados en el marco de la estrategia de rendición de cuentas de la Entidad 2022</t>
  </si>
  <si>
    <t>Publicar informe de cierre PEI 2022</t>
  </si>
  <si>
    <t>Garantizar que en la página web de la entidad se publiquen los informes de rendición de cuentas</t>
  </si>
  <si>
    <t>Marzo 2023 Abril 2023</t>
  </si>
  <si>
    <t>Abril de 2023</t>
  </si>
  <si>
    <t>REVISIÓN OFICINA DE CONTROL Y AUDITORÍA INTERNA                                                               30 de abril de 2023</t>
  </si>
  <si>
    <t>MONITOREO SUBGERENCIA ASEGURAMIENTO                                          30 de abril de 2023</t>
  </si>
  <si>
    <t>MONITOREO SUBGERENCIA ASEGURAMIENTO                                           30 de abril de 2023</t>
  </si>
  <si>
    <t>REVISIÓN OFICINA DE CONTROL Y AUDITORÍA INTERNA                                                              30 de abril de 2023</t>
  </si>
  <si>
    <t>Incorporar en el presupuesto iniciativas que mejoren el servicio al ciudadano</t>
  </si>
  <si>
    <t>Noviembre</t>
  </si>
  <si>
    <t>Actividad programada a partir de noviembre</t>
  </si>
  <si>
    <t xml:space="preserve"> Direccionamiento  estratégico</t>
  </si>
  <si>
    <t>Fortalecimiento de los canales de atención</t>
  </si>
  <si>
    <t>Implementar nuevos canales de atención de acuerdo con las características y necesidades de los ciudadanos para garantizar cobertura.</t>
  </si>
  <si>
    <t>Agosto</t>
  </si>
  <si>
    <t>Actividad programada a partir de agosto</t>
  </si>
  <si>
    <t>Revisión y/o ajuste de las herramientas que apoyan la gestión de los canales de servicio al ciudadano</t>
  </si>
  <si>
    <t>Septiembre</t>
  </si>
  <si>
    <t>Fortalecer las competencias de los trabajadores que atienden directamente a los usuarios y/o suscriptores a través de procesos de calificación</t>
  </si>
  <si>
    <t>Diseño y elaboración de una campaña sobre la importancia del lenguaje claro para el fortalecimiento de la imagen institucional</t>
  </si>
  <si>
    <t>Subgerencia Administrativo y Financiero</t>
  </si>
  <si>
    <t>Normativo y procedimental (PQRSD y trámites)</t>
  </si>
  <si>
    <t>Revisar y actualizar el procedimiento al trámite de los requerimientos presentados por la ciudadanía</t>
  </si>
  <si>
    <t>Relacionamiento con el ciudadano</t>
  </si>
  <si>
    <t>Elaborar la caracterización de grupos de valor de La Empresa Aguas de Sucre S.A E.S.P</t>
  </si>
  <si>
    <t>Medición de la percepción del ciudadano respecto de los programas y proyectos de La Empresa Aguas de Sucre S.A E.S.P</t>
  </si>
  <si>
    <t>Octubre de 2023</t>
  </si>
  <si>
    <r>
      <t xml:space="preserve">Fecha publicación: </t>
    </r>
    <r>
      <rPr>
        <sz val="11"/>
        <color theme="1"/>
        <rFont val="Arial"/>
        <family val="2"/>
      </rPr>
      <t>Sincelejo,  9  demayo  de 2023</t>
    </r>
  </si>
  <si>
    <t>MONITOREO SUBGERENCIA ASEGURAMIENTO                                          corte  30 de abril de 2023</t>
  </si>
  <si>
    <t>REVISIÓN OFICINA DE CONTROL Y AUDITORÍA INTERNA                                                              corte  30 de abril de 2023</t>
  </si>
  <si>
    <t>Actividad programada a partir de septiembre</t>
  </si>
  <si>
    <t>No establece claridad en la información sobre el desempeño de los procesos</t>
  </si>
  <si>
    <t>MAPA DE RIESGOS 2023</t>
  </si>
  <si>
    <r>
      <t xml:space="preserve">OBJETIVO DEL PROCESO: </t>
    </r>
    <r>
      <rPr>
        <sz val="11"/>
        <color theme="1"/>
        <rFont val="Arial Narrow"/>
        <family val="2"/>
      </rPr>
      <t>Establecer, analizar y evaluar acciones pertinentes para prevenir la materialización de riesgos de corrupción que puedan afectar el funcionamiento adecuado de la entidad en particular y los fines esenciales del estado en general.</t>
    </r>
  </si>
  <si>
    <r>
      <t xml:space="preserve">RESPONSABLE: </t>
    </r>
    <r>
      <rPr>
        <sz val="11"/>
        <color theme="1"/>
        <rFont val="Arial Narrow"/>
        <family val="2"/>
      </rPr>
      <t xml:space="preserve">Todos los líderes de proceso. </t>
    </r>
  </si>
  <si>
    <t>Nº</t>
  </si>
  <si>
    <t>RIESGO</t>
  </si>
  <si>
    <t xml:space="preserve">DESCRIPCIÓN  </t>
  </si>
  <si>
    <t>CAUSAS</t>
  </si>
  <si>
    <t>CONSECUENCIAS</t>
  </si>
  <si>
    <t>PROBABILIDAD</t>
  </si>
  <si>
    <t>IMPACTO</t>
  </si>
  <si>
    <t>PLAN DE ACCIÓN</t>
  </si>
  <si>
    <t xml:space="preserve">SEGUIMIENTO </t>
  </si>
  <si>
    <t>ACCIÓN A IMPLEMENTAR</t>
  </si>
  <si>
    <t>RESPONSABLE</t>
  </si>
  <si>
    <t xml:space="preserve">FECHA </t>
  </si>
  <si>
    <t>EVIDENCIAS ACCIONES IMPLEMENTADAS</t>
  </si>
  <si>
    <t>No existe información confiable de la gestión que permita conocer el real desempeño de los mismos.</t>
  </si>
  <si>
    <t>Información falsa.                      Direccionamiento inadecuado de la entidad.                                                                   Posibles actos de corrupción.</t>
  </si>
  <si>
    <t>Posible</t>
  </si>
  <si>
    <t>Moderado</t>
  </si>
  <si>
    <t>Verificar la información suministrada por los procesos de la entidad.</t>
  </si>
  <si>
    <t>Mensual</t>
  </si>
  <si>
    <t>Raro</t>
  </si>
  <si>
    <t>Menor</t>
  </si>
  <si>
    <t xml:space="preserve">Subgerencia Técnica </t>
  </si>
  <si>
    <t>Falta de supervisión en las obras.</t>
  </si>
  <si>
    <t>Riesgo presentado por daños técnicos y/o ambientales causados por inadecuadas prácticas del proceso constructivo autorizados y/o aprobados por el interventor.</t>
  </si>
  <si>
    <t>Obras con deficiencia de tipo funcional.                     Posibles actos de corrupción.</t>
  </si>
  <si>
    <t>Incumplimiento del contrato por parte de  los contratistas de consultoría, contratistas de obra e interventoría.</t>
  </si>
  <si>
    <t>Hace referencia a cualquier clase de incumplimiento por parte de los contratistas de consultoría y contratista de obras a quien contrate la EMPRESA AGUAS DE SUCRE S.A. E.S.P.</t>
  </si>
  <si>
    <t>Falta de compromisos con las condiciones pactadas con el contratista.</t>
  </si>
  <si>
    <t>Atrasos en el desarrollo de los proyectos, obras inconclusas.                                                    Posibles actos de corrupción (mal uso de los dineros del estado, incumplimiento de contrato, sanciones).</t>
  </si>
  <si>
    <t>Improbable</t>
  </si>
  <si>
    <t>Suscripción irregular de actas y avances de obra.</t>
  </si>
  <si>
    <t xml:space="preserve">Aprobar actas y avances de obra sin el lleno de los requisitos técnicos, legales, administrativos y financieros para beneficiar al contratista y/o al interventor o supervisor.
</t>
  </si>
  <si>
    <t>Interés de beneficiar al contratista o al interventor y/o supervisor.</t>
  </si>
  <si>
    <t xml:space="preserve">•Pérdida de imagen
•Demandas 
•Investigaciones
•Detrimento patrimonial
</t>
  </si>
  <si>
    <t>Mayor</t>
  </si>
  <si>
    <t>• Bitácoras, memorias de
cantidades, control de materiales. 
• Verificación de los pagos del personal de interventoría VS colillas de pago y pagos de seguridad social.</t>
  </si>
  <si>
    <t>Errores en los procesos de contratación.</t>
  </si>
  <si>
    <t>Errores involuntarios que hayan quedado en el pliego de condiciones, unidades, salarios,  cantidades, especificaciones, descripción del proyecto y/o estudios previos, operaciones aritméticas, etc.</t>
  </si>
  <si>
    <t>Deficiencias de supervisión detallada de la información.</t>
  </si>
  <si>
    <t>Contratos con información errónea.                                     Posibles actos de corrupción.</t>
  </si>
  <si>
    <t>Falsedad en la Información.</t>
  </si>
  <si>
    <t>Falsedad de documentos</t>
  </si>
  <si>
    <t>Falta de verificación de los documentos.</t>
  </si>
  <si>
    <t>Sanciones.                              Actos de corrupción.</t>
  </si>
  <si>
    <t>Diseñar e implementar procedimiento y asignar responsables para la verificación de información.</t>
  </si>
  <si>
    <t>Aseguramiento de la Prestación del Servicio.</t>
  </si>
  <si>
    <t>Sanciones.                              Actos de corrupción</t>
  </si>
  <si>
    <t>Generar actas periódicas de la supervisión de los contratos.                             Asignar responsables de elaboración de actas.</t>
  </si>
  <si>
    <t>Mala supervisión de los contratos.</t>
  </si>
  <si>
    <t>Mala supervisión de los contratos</t>
  </si>
  <si>
    <t>Falta de experiencia de los supervisores de los contratos.</t>
  </si>
  <si>
    <t>Probable</t>
  </si>
  <si>
    <t>Aseguramiento de la Prestación de servicio.</t>
  </si>
  <si>
    <t>Incumplimiento de los programas de auditoría.</t>
  </si>
  <si>
    <t>Falta de recursos.</t>
  </si>
  <si>
    <t>Establecer sanciones para los incumplimientos en los programas de auditoría.</t>
  </si>
  <si>
    <t>Control y Auditoría Interna</t>
  </si>
  <si>
    <t>Subgerencia Administrativa y Financiera.</t>
  </si>
  <si>
    <t>Falta de oportunidad en la entrega de estados financieros.</t>
  </si>
  <si>
    <t>Presentación de estados financieros extemporáneamente a los organismos de control.</t>
  </si>
  <si>
    <t>Falta de comunicación entre las dependencias para la entrega de información.</t>
  </si>
  <si>
    <t>Pago inadecuado de nóminas y prestaciones sociales.</t>
  </si>
  <si>
    <t>Alteración intencional en las liquidaciones de nómina o prestaciones sociales para beneficios particulares.</t>
  </si>
  <si>
    <t>Diligenciamiento intencional de la información errada para la liquidación de nómina y prestaciones sociales.</t>
  </si>
  <si>
    <t xml:space="preserve">Corrupción, detrimento 
patrimonial, demandas, 
pérdida de credibilidad, 
deterioro de imagen 
institucional.
</t>
  </si>
  <si>
    <t>Analizar las reclamaciones de los trabajadores por mal
liquidación de prestaciones
sociales</t>
  </si>
  <si>
    <t xml:space="preserve">Apropiación indebida de bienes muebles por parte de los trabajadores de la empresa. </t>
  </si>
  <si>
    <t xml:space="preserve">Pérdida de bienes en el proceso de traslado de un bien mueble de un funcionario a otro sin reportar a la Subgerencia o área de inventario.
</t>
  </si>
  <si>
    <t xml:space="preserve">Falta de comunicación interna en el ingreso, retiro y ausencia de los trabajadores que tienen a cargo bienes muebles.
</t>
  </si>
  <si>
    <t xml:space="preserve">Detrimento del patrimonio de la empresa, inventarios 
desactualizados, deterioro de la imagen institucional y falta de credibilidad. </t>
  </si>
  <si>
    <t xml:space="preserve">Entrega de paz y salvo al trabajador al momento de su retiro o traslado.
Actualización constante del
inventario.
Reporte a la aseguradora de los bienes muebles perdidos.
</t>
  </si>
  <si>
    <t>Subgerencia  Administrativa y Financiera.</t>
  </si>
  <si>
    <t>Realización de movimientos contables sin la documentación correspondiente.</t>
  </si>
  <si>
    <t>Falta de control y seguimiento</t>
  </si>
  <si>
    <t>Estandarizar por medio de procedimientos los movimientos contables de la entidad.</t>
  </si>
  <si>
    <t>Almacén y Compras.</t>
  </si>
  <si>
    <t>Control de inventarios.</t>
  </si>
  <si>
    <t>Perdida de elementos del almacén.</t>
  </si>
  <si>
    <t>Falta de control de los elementos del almacén.</t>
  </si>
  <si>
    <t>perdidas.                       Sanciones.                    Posibles actos de corrupción.</t>
  </si>
  <si>
    <t>Almacén</t>
  </si>
  <si>
    <t xml:space="preserve">Daño y deterioro de los elementos del almacén.                                                                                                              Mal uso de los dineros del estado.                         </t>
  </si>
  <si>
    <t>Falta de control sobre las pólizas de los contratos.</t>
  </si>
  <si>
    <t>Verificación y seguimiento al inicio y al final del contrato dentro de su vigencia. Verificar entrega de Informes. Realizar Check List de las condiciones pactadas.</t>
  </si>
  <si>
    <t xml:space="preserve">Falta de idoneidad de los interventores y del supervisor.  </t>
  </si>
  <si>
    <t xml:space="preserve">La entidad designa interventores o supervisores que no son idóneos para controlar la ejecución del contrato. </t>
  </si>
  <si>
    <t xml:space="preserve">Deficiencia en el proceso de contratación de la interventoría. </t>
  </si>
  <si>
    <t xml:space="preserve">Falta de seguimiento y control a la ejecución del contrato. Quejas y reclamos. Investigaciones disciplinarias. No existe confianza en la formaciòn suministrada por el interventor. </t>
  </si>
  <si>
    <t xml:space="preserve">Delegar interventoría o contratar interventorías y asignación de intervención en caso de requerirse.   </t>
  </si>
  <si>
    <t xml:space="preserve">Pérdida o alteración de
documentos de los archivos. 
</t>
  </si>
  <si>
    <t>Contratación de un servicio no requerido, declaratoria desierta o retraso en la
contratación.</t>
  </si>
  <si>
    <t>Falta de implementación del
Programa de Gestión Documental - PGD.
Desatención en la aplicación de los lineamientos (instructivos) para el manejo de la documentación.
Falta de compromiso de los
trabajadores en cuanto a la
conservación de la información.
No hay suficientes elementos que garanticen la conservación de la información.</t>
  </si>
  <si>
    <t xml:space="preserve">Pérdida de la memoria
institucional y principios
archivísticos.
Implicaciones disciplinarias,
fiscales, penales.
Afectación de la imagen
institucional.
</t>
  </si>
  <si>
    <t>Catastrófico</t>
  </si>
  <si>
    <t xml:space="preserve">Implementar los procesos de gestión documental. </t>
  </si>
  <si>
    <t xml:space="preserve">No dar respuesta a PQRS en los términos de ley. </t>
  </si>
  <si>
    <t xml:space="preserve">Retrasos en respuesta de PQRS. </t>
  </si>
  <si>
    <t>Sanciones</t>
  </si>
  <si>
    <t>Diseñar e implementar Procedimiento para el control de las PQRSF. - Diseñar Una estrategía Para la Gestión de Diálogos de la entidad con sus usuarios</t>
  </si>
  <si>
    <t>Información falsa en los informes de control.</t>
  </si>
  <si>
    <t>Información falsa en los Informes de control.</t>
  </si>
  <si>
    <t>Información fraudulenta.</t>
  </si>
  <si>
    <t>Control y Auditoria Interna</t>
  </si>
  <si>
    <t>OBSERVACIONES</t>
  </si>
  <si>
    <t>Se realizó la publicación en la página web y se  socializó  la publicación de la Política de Administración de Riesgos de Corrupción en cada una de las áreas</t>
  </si>
  <si>
    <t>Se realizó revisión de los riegos que cada dependencia remitió, realizando la actualización de la matriz de riesgo</t>
  </si>
  <si>
    <t xml:space="preserve">Se realizó la socialización del mapa de riesgos por áreas </t>
  </si>
  <si>
    <t xml:space="preserve"> </t>
  </si>
  <si>
    <t>Actividad realizada el 24/03/2023, evidencias en la pàgina web de la empresa.</t>
  </si>
  <si>
    <t>Actividad realizada el 29/03/2023</t>
  </si>
  <si>
    <t>Actividad realizada el 31/03/2023, evidenciada con registro de asistencia</t>
  </si>
  <si>
    <t>Se realizó la revisión a la Políticas de Administración de Riesgos de Corrupción y concluyendo que cumple con los parámetros establecidos en la normatividad</t>
  </si>
  <si>
    <t>Documento publicado en la página web de la empresa</t>
  </si>
  <si>
    <t>Se socializaron las actividades a desarrollar al comité de Rendición de Cuentas</t>
  </si>
  <si>
    <t>Actividad realizada el día 28/03/2023</t>
  </si>
  <si>
    <t>Se  elaboró el informe de Rendición de Cuentas</t>
  </si>
  <si>
    <t>En desarrolo</t>
  </si>
  <si>
    <r>
      <t xml:space="preserve">La Subgerencia de Aseguramiento de la Prestación del Servicio, a través del grupo de apoyo designado para el desarrollo de la estrategia, elaboro el informe de Rendición de Cuentas, el cual debe ser publicado un mes antes a la Audiencia, el día 15 de mayo de 2023. </t>
    </r>
    <r>
      <rPr>
        <sz val="12"/>
        <color rgb="FF000000"/>
        <rFont val="Arial"/>
        <family val="2"/>
      </rPr>
      <t>Actividad realizada el día 28/04/2023</t>
    </r>
  </si>
  <si>
    <t>Actividad reprogramada para mayo</t>
  </si>
  <si>
    <t xml:space="preserve">por motivos de la aprobación de los recursos para el desarrollo de la estrategia, se decidió cambiar la fecha proyectada para el mes de junio de 2023, ya que el PEI vigencia 2023, fue aprobado en el Comité Directivo N°62 de fecha 28 de marzo de 2023, a la fecha de este informe se encuentra en procesos de contratación. </t>
  </si>
  <si>
    <t>Actividad reprogramada para junio</t>
  </si>
  <si>
    <t>actividad que se encuentra en la etapa de Alistamiento Institucional, al ser reprogramada la Audiencia de Rendición de Cuentas para el 15 de junio</t>
  </si>
  <si>
    <r>
      <rPr>
        <u/>
        <sz val="11"/>
        <rFont val="Calibri"/>
        <family val="2"/>
        <scheme val="minor"/>
      </rPr>
      <t>S</t>
    </r>
    <r>
      <rPr>
        <sz val="11"/>
        <rFont val="Calibri"/>
        <family val="2"/>
        <scheme val="minor"/>
      </rPr>
      <t>e recibió durante el periodo reportado una (1) solicitud de información, a través del correo</t>
    </r>
    <r>
      <rPr>
        <u/>
        <sz val="11"/>
        <rFont val="Calibri"/>
        <family val="2"/>
        <scheme val="minor"/>
      </rPr>
      <t xml:space="preserve"> antencionalciudadano@aguasdesucre.com.</t>
    </r>
  </si>
  <si>
    <t xml:space="preserve">la Subgerencia de Aseguramiento de la Prestación del servicio, realizo seguimiento a los canales de atención dispuestos por la entidad y realizo los informes correspondientes a la gestión mensualmente </t>
  </si>
  <si>
    <t>Establecer procedimientos para conformación y verificación de información de contratos.</t>
  </si>
  <si>
    <t>Establecer procedimientos de control y supervisión en obras.</t>
  </si>
  <si>
    <t xml:space="preserve">actas de visita de los supervisores a las obras </t>
  </si>
  <si>
    <t>seguimiento a las obras por parte de los supervisores</t>
  </si>
  <si>
    <t>Elaboración de bitacoras</t>
  </si>
  <si>
    <t>seguimiento a contratos</t>
  </si>
  <si>
    <t>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</si>
</sst>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Arial"/>
      <family val="2"/>
    </font>
    <font>
      <sz val="11"/>
      <color theme="1"/>
      <name val="Arial"/>
      <family val="2"/>
    </font>
    <font>
      <b/>
      <sz val="11"/>
      <color theme="1"/>
      <name val="Calibri"/>
      <family val="2"/>
      <scheme val="minor"/>
    </font>
    <font>
      <b/>
      <sz val="10"/>
      <color theme="1"/>
      <name val="Arial"/>
      <family val="2"/>
    </font>
    <font>
      <sz val="12"/>
      <color rgb="FF000000"/>
      <name val="Arial Narrow"/>
      <family val="2"/>
    </font>
    <font>
      <b/>
      <sz val="11"/>
      <color theme="1"/>
      <name val="Arial Narrow"/>
      <family val="2"/>
    </font>
    <font>
      <sz val="11"/>
      <color theme="1"/>
      <name val="Arial Narrow"/>
      <family val="2"/>
    </font>
    <font>
      <sz val="11"/>
      <name val="Arial Narrow"/>
      <family val="2"/>
    </font>
    <font>
      <sz val="8"/>
      <color theme="1"/>
      <name val="Arial"/>
      <family val="2"/>
    </font>
    <font>
      <sz val="8"/>
      <name val="Calibri"/>
      <family val="2"/>
      <scheme val="minor"/>
    </font>
    <font>
      <b/>
      <sz val="12"/>
      <color rgb="FF000000"/>
      <name val="Arial Narrow"/>
      <family val="2"/>
    </font>
    <font>
      <b/>
      <sz val="36"/>
      <color theme="1"/>
      <name val="Arial Narrow"/>
      <family val="2"/>
    </font>
    <font>
      <sz val="12"/>
      <color rgb="FF000000"/>
      <name val="Arial"/>
      <family val="2"/>
    </font>
    <font>
      <sz val="12"/>
      <color theme="1"/>
      <name val="Arial"/>
      <family val="2"/>
    </font>
    <font>
      <u/>
      <sz val="11"/>
      <color theme="10"/>
      <name val="Calibri"/>
      <family val="2"/>
      <scheme val="minor"/>
    </font>
    <font>
      <u/>
      <sz val="11"/>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5" fillId="0" borderId="0" applyNumberFormat="0" applyFill="0" applyBorder="0" applyAlignment="0" applyProtection="0"/>
  </cellStyleXfs>
  <cellXfs count="118">
    <xf numFmtId="0" fontId="0" fillId="0" borderId="0" xfId="0"/>
    <xf numFmtId="0" fontId="1" fillId="2"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xf numFmtId="0" fontId="2" fillId="0" borderId="1" xfId="0" applyFont="1" applyBorder="1" applyAlignment="1">
      <alignment vertical="center" wrapText="1"/>
    </xf>
    <xf numFmtId="0" fontId="1" fillId="0" borderId="1" xfId="0" applyFont="1" applyBorder="1"/>
    <xf numFmtId="0" fontId="2" fillId="0" borderId="1" xfId="0" applyFont="1" applyBorder="1" applyAlignment="1">
      <alignment horizontal="left"/>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4" borderId="1" xfId="0" applyFont="1" applyFill="1" applyBorder="1" applyAlignment="1">
      <alignment horizontal="center" wrapText="1"/>
    </xf>
    <xf numFmtId="0" fontId="2" fillId="0" borderId="1" xfId="0" applyFont="1" applyBorder="1" applyAlignment="1">
      <alignment horizontal="center"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5" fillId="0" borderId="1" xfId="0" applyFont="1" applyBorder="1" applyAlignment="1">
      <alignment wrapText="1"/>
    </xf>
    <xf numFmtId="0" fontId="5" fillId="0" borderId="1" xfId="0" applyFont="1" applyBorder="1" applyAlignment="1">
      <alignment vertical="center"/>
    </xf>
    <xf numFmtId="0" fontId="5" fillId="0" borderId="5" xfId="0" applyFont="1" applyBorder="1" applyAlignment="1">
      <alignment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1" fillId="4" borderId="1" xfId="0" applyFont="1" applyFill="1" applyBorder="1" applyAlignment="1">
      <alignment horizontal="center" vertical="center" wrapText="1"/>
    </xf>
    <xf numFmtId="0" fontId="0" fillId="0" borderId="1" xfId="0" applyBorder="1" applyAlignment="1">
      <alignment vertical="center" wrapText="1"/>
    </xf>
    <xf numFmtId="0" fontId="1" fillId="5" borderId="1" xfId="0" applyFont="1" applyFill="1" applyBorder="1" applyAlignment="1">
      <alignment horizontal="center" vertical="center" wrapText="1"/>
    </xf>
    <xf numFmtId="0" fontId="1" fillId="2" borderId="3" xfId="0" applyFont="1" applyFill="1" applyBorder="1" applyAlignment="1">
      <alignment horizontal="center" vertical="center"/>
    </xf>
    <xf numFmtId="0" fontId="5" fillId="0" borderId="10" xfId="0" applyFont="1" applyBorder="1" applyAlignment="1">
      <alignment vertical="center" wrapText="1"/>
    </xf>
    <xf numFmtId="0" fontId="0" fillId="0" borderId="1" xfId="0" applyBorder="1"/>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 xfId="0" applyFont="1" applyBorder="1" applyAlignment="1">
      <alignment vertical="center" wrapText="1"/>
    </xf>
    <xf numFmtId="0" fontId="2" fillId="0" borderId="10" xfId="0" applyFont="1" applyBorder="1" applyAlignment="1">
      <alignment horizontal="left" vertical="center" wrapText="1"/>
    </xf>
    <xf numFmtId="17" fontId="5" fillId="0" borderId="1" xfId="0" applyNumberFormat="1" applyFont="1" applyBorder="1" applyAlignment="1">
      <alignment vertical="center" wrapText="1"/>
    </xf>
    <xf numFmtId="0" fontId="2" fillId="0" borderId="0" xfId="0" applyFont="1" applyAlignment="1">
      <alignment wrapText="1"/>
    </xf>
    <xf numFmtId="0" fontId="0" fillId="0" borderId="0" xfId="0" applyAlignment="1">
      <alignment horizontal="center" vertical="center" wrapText="1"/>
    </xf>
    <xf numFmtId="0" fontId="11" fillId="5" borderId="1" xfId="0" applyFont="1" applyFill="1" applyBorder="1" applyAlignment="1">
      <alignment horizontal="center" vertical="center" wrapText="1"/>
    </xf>
    <xf numFmtId="0" fontId="0" fillId="0" borderId="1" xfId="0" applyBorder="1" applyAlignment="1">
      <alignment horizontal="center" vertical="center"/>
    </xf>
    <xf numFmtId="17"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3" xfId="0" applyFont="1" applyBorder="1" applyAlignment="1">
      <alignment horizontal="center" vertical="center" wrapText="1"/>
    </xf>
    <xf numFmtId="0" fontId="6" fillId="0" borderId="1" xfId="0" applyFont="1" applyBorder="1" applyAlignment="1">
      <alignment horizontal="left" vertical="center" wrapText="1"/>
    </xf>
    <xf numFmtId="14" fontId="7" fillId="0" borderId="1" xfId="0" applyNumberFormat="1" applyFont="1" applyBorder="1" applyAlignment="1">
      <alignment horizontal="center" vertical="center" wrapText="1"/>
    </xf>
    <xf numFmtId="0" fontId="13" fillId="0" borderId="0" xfId="0" applyFont="1" applyAlignment="1">
      <alignment wrapText="1"/>
    </xf>
    <xf numFmtId="0" fontId="13" fillId="0" borderId="0" xfId="0" applyFont="1" applyAlignment="1">
      <alignment vertical="top" wrapText="1"/>
    </xf>
    <xf numFmtId="0" fontId="7" fillId="0" borderId="0" xfId="0" applyFont="1" applyAlignment="1">
      <alignment horizontal="left" vertical="center" wrapText="1"/>
    </xf>
    <xf numFmtId="0" fontId="14" fillId="0" borderId="0" xfId="0" applyFont="1" applyAlignment="1">
      <alignment wrapText="1"/>
    </xf>
    <xf numFmtId="0" fontId="5" fillId="0" borderId="7" xfId="0" applyFont="1" applyBorder="1" applyAlignment="1">
      <alignment vertical="center" wrapText="1"/>
    </xf>
    <xf numFmtId="0" fontId="0" fillId="0" borderId="5" xfId="0" applyBorder="1" applyAlignment="1">
      <alignment horizontal="center" vertical="center" wrapText="1"/>
    </xf>
    <xf numFmtId="0" fontId="13" fillId="0" borderId="0" xfId="0" applyFont="1" applyAlignment="1">
      <alignment horizontal="justify" vertical="center"/>
    </xf>
    <xf numFmtId="0" fontId="14" fillId="0" borderId="0" xfId="0" applyFont="1" applyAlignment="1">
      <alignment vertical="center" wrapText="1"/>
    </xf>
    <xf numFmtId="0" fontId="14" fillId="0" borderId="0" xfId="0" applyFont="1" applyAlignment="1">
      <alignment horizontal="justify" vertical="center"/>
    </xf>
    <xf numFmtId="0" fontId="14" fillId="0" borderId="3" xfId="0" applyFont="1" applyBorder="1" applyAlignment="1">
      <alignment horizontal="justify" vertical="center"/>
    </xf>
    <xf numFmtId="0" fontId="0" fillId="0" borderId="15" xfId="0" applyBorder="1" applyAlignment="1">
      <alignment horizontal="center" vertical="center"/>
    </xf>
    <xf numFmtId="0" fontId="0" fillId="0" borderId="6" xfId="0" applyBorder="1" applyAlignment="1">
      <alignment horizontal="center" vertical="center" wrapText="1"/>
    </xf>
    <xf numFmtId="0" fontId="16" fillId="0" borderId="0" xfId="1" applyFont="1" applyAlignment="1">
      <alignment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3"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6" fillId="0" borderId="1" xfId="0" applyFont="1" applyBorder="1" applyAlignment="1">
      <alignment horizont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3" fillId="0" borderId="11" xfId="0" applyFont="1" applyBorder="1" applyAlignment="1">
      <alignment horizontal="center"/>
    </xf>
    <xf numFmtId="0" fontId="3" fillId="0" borderId="16"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0" xfId="0" applyFont="1" applyAlignment="1">
      <alignment horizontal="center"/>
    </xf>
    <xf numFmtId="0" fontId="3" fillId="0" borderId="14" xfId="0" applyFont="1" applyBorder="1" applyAlignment="1">
      <alignment horizontal="center"/>
    </xf>
    <xf numFmtId="0" fontId="12" fillId="0" borderId="1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0" xfId="0" applyFont="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6"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6" fillId="0" borderId="15" xfId="0" applyFont="1" applyBorder="1" applyAlignment="1">
      <alignment horizontal="left"/>
    </xf>
    <xf numFmtId="0" fontId="6" fillId="0" borderId="2" xfId="0" applyFont="1" applyBorder="1" applyAlignment="1">
      <alignment horizontal="left"/>
    </xf>
    <xf numFmtId="0" fontId="6" fillId="0" borderId="6" xfId="0" applyFont="1" applyBorder="1" applyAlignment="1">
      <alignment horizontal="left"/>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7" fillId="0" borderId="7" xfId="0" applyFont="1" applyBorder="1" applyAlignment="1">
      <alignment horizontal="center" vertical="center"/>
    </xf>
    <xf numFmtId="0" fontId="7"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cellXfs>
  <cellStyles count="2">
    <cellStyle name="Hipervínculo" xfId="1" builtinId="8"/>
    <cellStyle name="Normal" xfId="0" builtinId="0"/>
  </cellStyles>
  <dxfs count="4">
    <dxf>
      <fill>
        <patternFill>
          <bgColor rgb="FF92D050"/>
        </patternFill>
      </fill>
    </dxf>
    <dxf>
      <fill>
        <patternFill>
          <bgColor rgb="FFFF0000"/>
        </patternFill>
      </fill>
    </dxf>
    <dxf>
      <fill>
        <patternFill>
          <bgColor rgb="FFFFC0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1152218</xdr:colOff>
      <xdr:row>0</xdr:row>
      <xdr:rowOff>15363</xdr:rowOff>
    </xdr:from>
    <xdr:to>
      <xdr:col>3</xdr:col>
      <xdr:colOff>314037</xdr:colOff>
      <xdr:row>3</xdr:row>
      <xdr:rowOff>177288</xdr:rowOff>
    </xdr:to>
    <xdr:pic>
      <xdr:nvPicPr>
        <xdr:cNvPr id="3" name="Imagen 2" descr="WhatsApp Image 2020-12-07 at 11">
          <a:extLst>
            <a:ext uri="{FF2B5EF4-FFF2-40B4-BE49-F238E27FC236}">
              <a16:creationId xmlns:a16="http://schemas.microsoft.com/office/drawing/2014/main" id="{4782B341-6A87-42CF-9EB2-4F308B6DA1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5714" t="44133" r="15953" b="37672"/>
        <a:stretch>
          <a:fillRect/>
        </a:stretch>
      </xdr:blipFill>
      <xdr:spPr bwMode="auto">
        <a:xfrm>
          <a:off x="2676218" y="396363"/>
          <a:ext cx="2209819"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ntencionalciudadano@aguasdesucre.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
  <sheetViews>
    <sheetView topLeftCell="A16" zoomScale="159" workbookViewId="0">
      <selection activeCell="I8" sqref="I8"/>
    </sheetView>
  </sheetViews>
  <sheetFormatPr baseColWidth="10" defaultRowHeight="15" x14ac:dyDescent="0.25"/>
  <cols>
    <col min="1" max="1" width="17.28515625" customWidth="1"/>
    <col min="2" max="2" width="23.28515625" customWidth="1"/>
    <col min="3" max="3" width="11.42578125" customWidth="1"/>
    <col min="4" max="4" width="10.85546875" customWidth="1"/>
    <col min="5" max="5" width="9.42578125" customWidth="1"/>
    <col min="6" max="6" width="9.140625" customWidth="1"/>
    <col min="7" max="7" width="18.140625" customWidth="1"/>
    <col min="8" max="8" width="11.7109375" customWidth="1"/>
    <col min="9" max="9" width="10.7109375" customWidth="1"/>
    <col min="10" max="10" width="17.85546875" customWidth="1"/>
    <col min="17" max="17" width="21.28515625" customWidth="1"/>
  </cols>
  <sheetData>
    <row r="1" spans="1:11" x14ac:dyDescent="0.25">
      <c r="A1" s="64" t="s">
        <v>3</v>
      </c>
      <c r="B1" s="64"/>
      <c r="C1" s="64"/>
      <c r="D1" s="64"/>
      <c r="E1" s="64"/>
      <c r="F1" s="64"/>
      <c r="G1" s="64"/>
      <c r="H1" s="64"/>
      <c r="I1" s="64"/>
      <c r="J1" s="64"/>
    </row>
    <row r="2" spans="1:11" x14ac:dyDescent="0.25">
      <c r="A2" s="65" t="s">
        <v>91</v>
      </c>
      <c r="B2" s="66"/>
      <c r="C2" s="66"/>
      <c r="D2" s="66"/>
      <c r="E2" s="66"/>
      <c r="F2" s="66"/>
      <c r="G2" s="66"/>
      <c r="H2" s="66"/>
      <c r="I2" s="66"/>
      <c r="J2" s="67"/>
    </row>
    <row r="3" spans="1:11" x14ac:dyDescent="0.25">
      <c r="A3" s="5" t="s">
        <v>0</v>
      </c>
      <c r="B3" s="3" t="s">
        <v>1</v>
      </c>
      <c r="C3" s="3"/>
      <c r="D3" s="3"/>
      <c r="E3" s="3"/>
      <c r="F3" s="3"/>
      <c r="G3" s="3"/>
      <c r="H3" s="3"/>
      <c r="I3" s="3"/>
      <c r="J3" s="3"/>
    </row>
    <row r="4" spans="1:11" x14ac:dyDescent="0.25">
      <c r="A4" s="5" t="s">
        <v>2</v>
      </c>
      <c r="B4" s="6" t="s">
        <v>89</v>
      </c>
      <c r="C4" s="6"/>
      <c r="D4" s="6"/>
      <c r="E4" s="6"/>
      <c r="F4" s="6"/>
      <c r="G4" s="6"/>
      <c r="H4" s="6"/>
      <c r="I4" s="3"/>
      <c r="J4" s="3"/>
    </row>
    <row r="5" spans="1:11" x14ac:dyDescent="0.25">
      <c r="A5" s="5" t="s">
        <v>90</v>
      </c>
      <c r="B5" s="3"/>
      <c r="C5" s="3"/>
      <c r="D5" s="3"/>
      <c r="E5" s="3"/>
      <c r="F5" s="3"/>
      <c r="G5" s="3"/>
      <c r="H5" s="3"/>
      <c r="I5" s="3"/>
      <c r="J5" s="3"/>
    </row>
    <row r="6" spans="1:11" ht="40.5" customHeight="1" x14ac:dyDescent="0.25">
      <c r="A6" s="68" t="s">
        <v>4</v>
      </c>
      <c r="B6" s="69"/>
      <c r="C6" s="69"/>
      <c r="D6" s="70"/>
      <c r="E6" s="71" t="s">
        <v>92</v>
      </c>
      <c r="F6" s="72"/>
      <c r="G6" s="72"/>
      <c r="H6" s="73"/>
      <c r="I6" s="74" t="s">
        <v>93</v>
      </c>
      <c r="J6" s="75"/>
    </row>
    <row r="7" spans="1:11" ht="64.5" customHeight="1" x14ac:dyDescent="0.25">
      <c r="A7" s="1" t="s">
        <v>5</v>
      </c>
      <c r="B7" s="7" t="s">
        <v>6</v>
      </c>
      <c r="C7" s="7" t="s">
        <v>7</v>
      </c>
      <c r="D7" s="7" t="s">
        <v>8</v>
      </c>
      <c r="E7" s="8" t="s">
        <v>78</v>
      </c>
      <c r="F7" s="8" t="s">
        <v>79</v>
      </c>
      <c r="G7" s="8" t="s">
        <v>52</v>
      </c>
      <c r="H7" s="8" t="s">
        <v>80</v>
      </c>
      <c r="I7" s="22" t="s">
        <v>9</v>
      </c>
      <c r="J7" s="9" t="s">
        <v>45</v>
      </c>
    </row>
    <row r="8" spans="1:11" ht="171" customHeight="1" x14ac:dyDescent="0.25">
      <c r="A8" s="62" t="s">
        <v>13</v>
      </c>
      <c r="B8" s="2" t="s">
        <v>86</v>
      </c>
      <c r="C8" s="13" t="s">
        <v>11</v>
      </c>
      <c r="D8" s="36" t="s">
        <v>87</v>
      </c>
      <c r="E8" s="2" t="s">
        <v>84</v>
      </c>
      <c r="F8" s="11" t="s">
        <v>84</v>
      </c>
      <c r="G8" s="50" t="s">
        <v>257</v>
      </c>
      <c r="H8" s="2" t="s">
        <v>83</v>
      </c>
      <c r="I8" s="2" t="s">
        <v>76</v>
      </c>
      <c r="J8" s="35" t="s">
        <v>258</v>
      </c>
      <c r="K8" s="20"/>
    </row>
    <row r="9" spans="1:11" ht="165.75" x14ac:dyDescent="0.25">
      <c r="A9" s="63"/>
      <c r="B9" s="37" t="s">
        <v>88</v>
      </c>
      <c r="C9" s="13" t="s">
        <v>11</v>
      </c>
      <c r="D9" s="36" t="s">
        <v>87</v>
      </c>
      <c r="E9" s="2" t="s">
        <v>84</v>
      </c>
      <c r="F9" s="11" t="s">
        <v>84</v>
      </c>
      <c r="G9" s="49" t="s">
        <v>250</v>
      </c>
      <c r="H9" s="2" t="s">
        <v>83</v>
      </c>
      <c r="I9" s="2" t="s">
        <v>76</v>
      </c>
      <c r="J9" s="2" t="s">
        <v>254</v>
      </c>
      <c r="K9" s="20"/>
    </row>
    <row r="10" spans="1:11" ht="147.75" customHeight="1" x14ac:dyDescent="0.25">
      <c r="A10" s="2" t="s">
        <v>12</v>
      </c>
      <c r="B10" s="13" t="s">
        <v>14</v>
      </c>
      <c r="C10" s="13" t="s">
        <v>15</v>
      </c>
      <c r="D10" s="36" t="s">
        <v>87</v>
      </c>
      <c r="E10" s="2" t="s">
        <v>84</v>
      </c>
      <c r="F10" s="11" t="s">
        <v>84</v>
      </c>
      <c r="G10" s="50" t="s">
        <v>251</v>
      </c>
      <c r="H10" s="2" t="s">
        <v>83</v>
      </c>
      <c r="I10" s="2" t="s">
        <v>76</v>
      </c>
      <c r="J10" s="2" t="s">
        <v>255</v>
      </c>
      <c r="K10" s="21"/>
    </row>
    <row r="11" spans="1:11" ht="111.75" customHeight="1" x14ac:dyDescent="0.25">
      <c r="A11" s="2" t="s">
        <v>16</v>
      </c>
      <c r="B11" s="19" t="s">
        <v>17</v>
      </c>
      <c r="C11" s="16" t="s">
        <v>11</v>
      </c>
      <c r="D11" s="13" t="s">
        <v>77</v>
      </c>
      <c r="E11" s="11" t="s">
        <v>81</v>
      </c>
      <c r="F11" s="11" t="s">
        <v>81</v>
      </c>
      <c r="G11" s="2" t="s">
        <v>81</v>
      </c>
      <c r="H11" s="49" t="s">
        <v>252</v>
      </c>
      <c r="I11" s="2" t="s">
        <v>76</v>
      </c>
      <c r="J11" s="35" t="s">
        <v>256</v>
      </c>
    </row>
    <row r="12" spans="1:11" ht="92.25" customHeight="1" x14ac:dyDescent="0.25">
      <c r="A12" s="2" t="s">
        <v>18</v>
      </c>
      <c r="B12" s="13" t="s">
        <v>19</v>
      </c>
      <c r="C12" s="13" t="s">
        <v>11</v>
      </c>
      <c r="D12" s="51" t="s">
        <v>94</v>
      </c>
      <c r="E12" s="2" t="s">
        <v>95</v>
      </c>
      <c r="F12" s="2" t="s">
        <v>95</v>
      </c>
      <c r="G12" s="2" t="s">
        <v>95</v>
      </c>
      <c r="H12" s="2" t="s">
        <v>95</v>
      </c>
      <c r="I12" s="2" t="s">
        <v>46</v>
      </c>
      <c r="J12" s="4"/>
    </row>
    <row r="13" spans="1:11" x14ac:dyDescent="0.25">
      <c r="A13" t="s">
        <v>20</v>
      </c>
    </row>
    <row r="19" spans="8:8" x14ac:dyDescent="0.25">
      <c r="H19" t="s">
        <v>253</v>
      </c>
    </row>
  </sheetData>
  <mergeCells count="6">
    <mergeCell ref="A8:A9"/>
    <mergeCell ref="A1:J1"/>
    <mergeCell ref="A2:J2"/>
    <mergeCell ref="A6:D6"/>
    <mergeCell ref="E6:H6"/>
    <mergeCell ref="I6:J6"/>
  </mergeCells>
  <phoneticPr fontId="10" type="noConversion"/>
  <pageMargins left="0.19685039370078741" right="0.11811023622047245" top="0.74803149606299213" bottom="0.74803149606299213" header="0.31496062992125984" footer="0.31496062992125984"/>
  <pageSetup scale="85"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
  <sheetViews>
    <sheetView zoomScale="159" workbookViewId="0">
      <selection activeCell="I12" sqref="I12"/>
    </sheetView>
  </sheetViews>
  <sheetFormatPr baseColWidth="10" defaultRowHeight="15" x14ac:dyDescent="0.25"/>
  <cols>
    <col min="1" max="1" width="19.140625" customWidth="1"/>
    <col min="2" max="2" width="20.28515625" customWidth="1"/>
    <col min="3" max="3" width="11.85546875" customWidth="1"/>
    <col min="4" max="4" width="11" customWidth="1"/>
    <col min="5" max="5" width="9.42578125" customWidth="1"/>
    <col min="6" max="6" width="10.5703125" customWidth="1"/>
    <col min="7" max="7" width="10.28515625" customWidth="1"/>
    <col min="8" max="8" width="9.28515625" customWidth="1"/>
    <col min="9" max="9" width="12" customWidth="1"/>
    <col min="10" max="10" width="17.7109375" customWidth="1"/>
  </cols>
  <sheetData>
    <row r="1" spans="1:10" x14ac:dyDescent="0.25">
      <c r="A1" s="64" t="s">
        <v>3</v>
      </c>
      <c r="B1" s="64"/>
      <c r="C1" s="64"/>
      <c r="D1" s="64"/>
      <c r="E1" s="64"/>
      <c r="F1" s="64"/>
      <c r="G1" s="64"/>
      <c r="H1" s="64"/>
      <c r="I1" s="64"/>
      <c r="J1" s="64"/>
    </row>
    <row r="2" spans="1:10" x14ac:dyDescent="0.25">
      <c r="A2" s="65" t="s">
        <v>91</v>
      </c>
      <c r="B2" s="66"/>
      <c r="C2" s="66"/>
      <c r="D2" s="66"/>
      <c r="E2" s="66"/>
      <c r="F2" s="66"/>
      <c r="G2" s="66"/>
      <c r="H2" s="66"/>
      <c r="I2" s="66"/>
      <c r="J2" s="67"/>
    </row>
    <row r="3" spans="1:10" x14ac:dyDescent="0.25">
      <c r="A3" s="5" t="s">
        <v>0</v>
      </c>
      <c r="B3" s="3" t="s">
        <v>1</v>
      </c>
      <c r="C3" s="3"/>
      <c r="D3" s="3"/>
      <c r="E3" s="3"/>
      <c r="F3" s="3"/>
      <c r="G3" s="3"/>
      <c r="H3" s="3"/>
      <c r="I3" s="3"/>
      <c r="J3" s="3"/>
    </row>
    <row r="4" spans="1:10" x14ac:dyDescent="0.25">
      <c r="A4" s="5" t="s">
        <v>2</v>
      </c>
      <c r="B4" s="6" t="s">
        <v>89</v>
      </c>
      <c r="C4" s="6"/>
      <c r="D4" s="6"/>
      <c r="E4" s="6"/>
      <c r="F4" s="6"/>
      <c r="G4" s="6"/>
      <c r="H4" s="6"/>
      <c r="I4" s="3"/>
      <c r="J4" s="3"/>
    </row>
    <row r="5" spans="1:10" x14ac:dyDescent="0.25">
      <c r="A5" s="5" t="s">
        <v>90</v>
      </c>
      <c r="B5" s="3"/>
      <c r="C5" s="3"/>
      <c r="D5" s="3"/>
      <c r="E5" s="3"/>
      <c r="F5" s="3"/>
      <c r="G5" s="3"/>
      <c r="H5" s="3"/>
      <c r="I5" s="3"/>
      <c r="J5" s="3"/>
    </row>
    <row r="6" spans="1:10" ht="60" customHeight="1" x14ac:dyDescent="0.25">
      <c r="A6" s="76" t="s">
        <v>97</v>
      </c>
      <c r="B6" s="76"/>
      <c r="C6" s="76"/>
      <c r="D6" s="76"/>
      <c r="E6" s="72" t="s">
        <v>92</v>
      </c>
      <c r="F6" s="72"/>
      <c r="G6" s="72"/>
      <c r="H6" s="73"/>
      <c r="I6" s="74" t="s">
        <v>96</v>
      </c>
      <c r="J6" s="75"/>
    </row>
    <row r="7" spans="1:10" ht="81" customHeight="1" x14ac:dyDescent="0.25">
      <c r="A7" s="39" t="s">
        <v>5</v>
      </c>
      <c r="B7" s="24" t="s">
        <v>6</v>
      </c>
      <c r="C7" s="24" t="s">
        <v>7</v>
      </c>
      <c r="D7" s="7" t="s">
        <v>8</v>
      </c>
      <c r="E7" s="8" t="s">
        <v>78</v>
      </c>
      <c r="F7" s="8" t="s">
        <v>79</v>
      </c>
      <c r="G7" s="8" t="s">
        <v>52</v>
      </c>
      <c r="H7" s="8" t="s">
        <v>80</v>
      </c>
      <c r="I7" s="22" t="s">
        <v>9</v>
      </c>
      <c r="J7" s="9" t="s">
        <v>10</v>
      </c>
    </row>
    <row r="8" spans="1:10" ht="117.75" customHeight="1" x14ac:dyDescent="0.25">
      <c r="A8" s="40" t="s">
        <v>98</v>
      </c>
      <c r="B8" s="23" t="s">
        <v>103</v>
      </c>
      <c r="C8" s="13" t="s">
        <v>11</v>
      </c>
      <c r="D8" s="41" t="s">
        <v>108</v>
      </c>
      <c r="E8" s="11" t="s">
        <v>82</v>
      </c>
      <c r="F8" s="11" t="s">
        <v>82</v>
      </c>
      <c r="G8" s="11" t="s">
        <v>82</v>
      </c>
      <c r="H8" s="11" t="s">
        <v>82</v>
      </c>
      <c r="I8" s="2" t="s">
        <v>46</v>
      </c>
      <c r="J8" s="23"/>
    </row>
    <row r="9" spans="1:10" ht="109.5" customHeight="1" x14ac:dyDescent="0.25">
      <c r="A9" s="42" t="s">
        <v>99</v>
      </c>
      <c r="B9" s="43" t="s">
        <v>104</v>
      </c>
      <c r="C9" s="13" t="s">
        <v>11</v>
      </c>
      <c r="D9" s="41" t="s">
        <v>108</v>
      </c>
      <c r="E9" s="11" t="s">
        <v>82</v>
      </c>
      <c r="F9" s="11" t="s">
        <v>82</v>
      </c>
      <c r="G9" s="11" t="s">
        <v>82</v>
      </c>
      <c r="H9" s="11" t="s">
        <v>82</v>
      </c>
      <c r="I9" s="2" t="s">
        <v>46</v>
      </c>
      <c r="J9" s="23"/>
    </row>
    <row r="10" spans="1:10" ht="109.5" customHeight="1" x14ac:dyDescent="0.25">
      <c r="A10" s="40" t="s">
        <v>100</v>
      </c>
      <c r="B10" s="43" t="s">
        <v>105</v>
      </c>
      <c r="C10" s="13" t="s">
        <v>11</v>
      </c>
      <c r="D10" s="41" t="s">
        <v>108</v>
      </c>
      <c r="E10" s="11" t="s">
        <v>82</v>
      </c>
      <c r="F10" s="11" t="s">
        <v>82</v>
      </c>
      <c r="G10" s="11" t="s">
        <v>82</v>
      </c>
      <c r="H10" s="11" t="s">
        <v>82</v>
      </c>
      <c r="I10" s="2" t="s">
        <v>46</v>
      </c>
      <c r="J10" s="23"/>
    </row>
    <row r="11" spans="1:10" ht="120.75" customHeight="1" x14ac:dyDescent="0.25">
      <c r="A11" s="40" t="s">
        <v>101</v>
      </c>
      <c r="B11" s="43" t="s">
        <v>106</v>
      </c>
      <c r="C11" s="13" t="s">
        <v>11</v>
      </c>
      <c r="D11" s="41" t="s">
        <v>108</v>
      </c>
      <c r="E11" s="11" t="s">
        <v>82</v>
      </c>
      <c r="F11" s="11" t="s">
        <v>82</v>
      </c>
      <c r="G11" s="11" t="s">
        <v>82</v>
      </c>
      <c r="H11" s="11" t="s">
        <v>82</v>
      </c>
      <c r="I11" s="2" t="s">
        <v>46</v>
      </c>
      <c r="J11" s="23"/>
    </row>
    <row r="12" spans="1:10" ht="135.75" customHeight="1" x14ac:dyDescent="0.25">
      <c r="A12" s="42" t="s">
        <v>102</v>
      </c>
      <c r="B12" s="43" t="s">
        <v>107</v>
      </c>
      <c r="C12" s="13" t="s">
        <v>11</v>
      </c>
      <c r="D12" s="11" t="s">
        <v>108</v>
      </c>
      <c r="E12" s="11" t="s">
        <v>82</v>
      </c>
      <c r="F12" s="11" t="s">
        <v>82</v>
      </c>
      <c r="G12" s="11" t="s">
        <v>82</v>
      </c>
      <c r="H12" s="11" t="s">
        <v>82</v>
      </c>
      <c r="I12" s="2" t="s">
        <v>46</v>
      </c>
      <c r="J12" s="23"/>
    </row>
    <row r="13" spans="1:10" x14ac:dyDescent="0.25">
      <c r="A13" t="s">
        <v>20</v>
      </c>
    </row>
  </sheetData>
  <mergeCells count="5">
    <mergeCell ref="I6:J6"/>
    <mergeCell ref="A6:D6"/>
    <mergeCell ref="E6:H6"/>
    <mergeCell ref="A1:J1"/>
    <mergeCell ref="A2:J2"/>
  </mergeCells>
  <phoneticPr fontId="10" type="noConversion"/>
  <pageMargins left="0.19685039370078741" right="0.11811023622047245" top="0.74803149606299213" bottom="0.74803149606299213" header="0.31496062992125984" footer="0.31496062992125984"/>
  <pageSetup scale="85"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
  <sheetViews>
    <sheetView tabSelected="1" topLeftCell="A15" zoomScale="159" workbookViewId="0">
      <selection activeCell="J10" sqref="J10"/>
    </sheetView>
  </sheetViews>
  <sheetFormatPr baseColWidth="10" defaultRowHeight="15" x14ac:dyDescent="0.25"/>
  <cols>
    <col min="1" max="1" width="17" customWidth="1"/>
    <col min="2" max="2" width="32.28515625" customWidth="1"/>
    <col min="3" max="3" width="14.28515625" customWidth="1"/>
    <col min="4" max="4" width="13.5703125" customWidth="1"/>
    <col min="5" max="5" width="9" customWidth="1"/>
    <col min="6" max="6" width="10.140625" customWidth="1"/>
    <col min="7" max="7" width="14.5703125" customWidth="1"/>
    <col min="8" max="8" width="13.140625" customWidth="1"/>
    <col min="9" max="9" width="10.42578125" customWidth="1"/>
    <col min="10" max="10" width="26.42578125" customWidth="1"/>
    <col min="17" max="17" width="21.28515625" customWidth="1"/>
  </cols>
  <sheetData>
    <row r="1" spans="1:10" x14ac:dyDescent="0.25">
      <c r="A1" s="64" t="s">
        <v>3</v>
      </c>
      <c r="B1" s="64"/>
      <c r="C1" s="64"/>
      <c r="D1" s="64"/>
      <c r="E1" s="64"/>
      <c r="F1" s="64"/>
      <c r="G1" s="64"/>
      <c r="H1" s="64"/>
      <c r="I1" s="64"/>
      <c r="J1" s="64"/>
    </row>
    <row r="2" spans="1:10" x14ac:dyDescent="0.25">
      <c r="A2" s="65" t="s">
        <v>91</v>
      </c>
      <c r="B2" s="66"/>
      <c r="C2" s="66"/>
      <c r="D2" s="66"/>
      <c r="E2" s="66"/>
      <c r="F2" s="66"/>
      <c r="G2" s="66"/>
      <c r="H2" s="66"/>
      <c r="I2" s="66"/>
      <c r="J2" s="67"/>
    </row>
    <row r="3" spans="1:10" x14ac:dyDescent="0.25">
      <c r="A3" s="5" t="s">
        <v>0</v>
      </c>
      <c r="B3" s="3" t="s">
        <v>1</v>
      </c>
      <c r="C3" s="3"/>
      <c r="D3" s="3"/>
      <c r="E3" s="3"/>
      <c r="F3" s="3"/>
      <c r="G3" s="3"/>
      <c r="H3" s="3"/>
      <c r="I3" s="3"/>
      <c r="J3" s="3"/>
    </row>
    <row r="4" spans="1:10" x14ac:dyDescent="0.25">
      <c r="A4" s="5" t="s">
        <v>2</v>
      </c>
      <c r="B4" s="6" t="s">
        <v>89</v>
      </c>
      <c r="C4" s="6"/>
      <c r="D4" s="6"/>
      <c r="E4" s="6"/>
      <c r="F4" s="6"/>
      <c r="G4" s="6"/>
      <c r="H4" s="6"/>
      <c r="I4" s="3"/>
      <c r="J4" s="3"/>
    </row>
    <row r="5" spans="1:10" x14ac:dyDescent="0.25">
      <c r="A5" s="5" t="s">
        <v>90</v>
      </c>
      <c r="B5" s="3"/>
      <c r="C5" s="3"/>
      <c r="D5" s="3"/>
      <c r="E5" s="3"/>
      <c r="F5" s="3"/>
      <c r="G5" s="3"/>
      <c r="H5" s="3"/>
      <c r="I5" s="3"/>
      <c r="J5" s="3"/>
    </row>
    <row r="6" spans="1:10" ht="40.5" customHeight="1" x14ac:dyDescent="0.25">
      <c r="A6" s="68" t="s">
        <v>21</v>
      </c>
      <c r="B6" s="69"/>
      <c r="C6" s="69"/>
      <c r="D6" s="70"/>
      <c r="E6" s="71" t="s">
        <v>116</v>
      </c>
      <c r="F6" s="72"/>
      <c r="G6" s="72"/>
      <c r="H6" s="73"/>
      <c r="I6" s="74" t="s">
        <v>115</v>
      </c>
      <c r="J6" s="75"/>
    </row>
    <row r="7" spans="1:10" ht="64.5" customHeight="1" x14ac:dyDescent="0.25">
      <c r="A7" s="1" t="s">
        <v>5</v>
      </c>
      <c r="B7" s="7" t="s">
        <v>6</v>
      </c>
      <c r="C7" s="7" t="s">
        <v>7</v>
      </c>
      <c r="D7" s="7" t="s">
        <v>8</v>
      </c>
      <c r="E7" s="8" t="s">
        <v>78</v>
      </c>
      <c r="F7" s="8" t="s">
        <v>79</v>
      </c>
      <c r="G7" s="8" t="s">
        <v>52</v>
      </c>
      <c r="H7" s="8" t="s">
        <v>80</v>
      </c>
      <c r="I7" s="10" t="s">
        <v>9</v>
      </c>
      <c r="J7" s="9" t="s">
        <v>10</v>
      </c>
    </row>
    <row r="8" spans="1:10" ht="141" customHeight="1" x14ac:dyDescent="0.25">
      <c r="A8" s="78" t="s">
        <v>22</v>
      </c>
      <c r="B8" s="42" t="s">
        <v>109</v>
      </c>
      <c r="C8" s="13" t="s">
        <v>11</v>
      </c>
      <c r="D8" s="54" t="s">
        <v>113</v>
      </c>
      <c r="E8" s="2" t="s">
        <v>84</v>
      </c>
      <c r="F8" s="11" t="s">
        <v>84</v>
      </c>
      <c r="G8" s="52" t="s">
        <v>259</v>
      </c>
      <c r="H8" s="2" t="s">
        <v>76</v>
      </c>
      <c r="I8" s="2" t="s">
        <v>262</v>
      </c>
      <c r="J8" s="55" t="s">
        <v>260</v>
      </c>
    </row>
    <row r="9" spans="1:10" ht="178.5" customHeight="1" x14ac:dyDescent="0.25">
      <c r="A9" s="79"/>
      <c r="B9" s="42" t="s">
        <v>110</v>
      </c>
      <c r="C9" s="53" t="s">
        <v>11</v>
      </c>
      <c r="D9" s="38" t="s">
        <v>113</v>
      </c>
      <c r="E9" s="2" t="s">
        <v>84</v>
      </c>
      <c r="F9" s="11" t="s">
        <v>84</v>
      </c>
      <c r="G9" s="2" t="s">
        <v>264</v>
      </c>
      <c r="H9" s="56" t="s">
        <v>261</v>
      </c>
      <c r="I9" s="2" t="s">
        <v>262</v>
      </c>
      <c r="J9" s="57" t="s">
        <v>263</v>
      </c>
    </row>
    <row r="10" spans="1:10" ht="93" customHeight="1" x14ac:dyDescent="0.25">
      <c r="A10" s="79"/>
      <c r="B10" s="59" t="s">
        <v>111</v>
      </c>
      <c r="C10" s="13" t="s">
        <v>11</v>
      </c>
      <c r="D10" s="60" t="s">
        <v>113</v>
      </c>
      <c r="E10" s="2" t="s">
        <v>84</v>
      </c>
      <c r="F10" s="2" t="s">
        <v>84</v>
      </c>
      <c r="G10" s="2" t="s">
        <v>81</v>
      </c>
      <c r="H10" s="2" t="s">
        <v>81</v>
      </c>
      <c r="I10" s="2" t="s">
        <v>276</v>
      </c>
      <c r="J10" s="2"/>
    </row>
    <row r="11" spans="1:10" ht="138.75" customHeight="1" x14ac:dyDescent="0.25">
      <c r="A11" s="80"/>
      <c r="B11" s="38" t="s">
        <v>112</v>
      </c>
      <c r="C11" s="53" t="s">
        <v>11</v>
      </c>
      <c r="D11" s="38" t="s">
        <v>113</v>
      </c>
      <c r="E11" s="2" t="s">
        <v>264</v>
      </c>
      <c r="F11" s="2" t="s">
        <v>264</v>
      </c>
      <c r="G11" s="2" t="s">
        <v>264</v>
      </c>
      <c r="H11" s="2" t="s">
        <v>264</v>
      </c>
      <c r="I11" s="2" t="s">
        <v>46</v>
      </c>
      <c r="J11" s="58" t="s">
        <v>267</v>
      </c>
    </row>
    <row r="12" spans="1:10" ht="243" customHeight="1" x14ac:dyDescent="0.25">
      <c r="A12" s="19" t="s">
        <v>23</v>
      </c>
      <c r="B12" s="13" t="s">
        <v>26</v>
      </c>
      <c r="C12" s="13" t="s">
        <v>11</v>
      </c>
      <c r="D12" s="36" t="s">
        <v>114</v>
      </c>
      <c r="E12" s="11" t="s">
        <v>81</v>
      </c>
      <c r="F12" s="11" t="s">
        <v>81</v>
      </c>
      <c r="G12" s="2" t="s">
        <v>266</v>
      </c>
      <c r="H12" s="2" t="s">
        <v>266</v>
      </c>
      <c r="I12" s="2" t="s">
        <v>262</v>
      </c>
      <c r="J12" s="57" t="s">
        <v>265</v>
      </c>
    </row>
    <row r="13" spans="1:10" ht="185.25" customHeight="1" x14ac:dyDescent="0.25">
      <c r="A13" s="13" t="s">
        <v>24</v>
      </c>
      <c r="B13" s="19" t="s">
        <v>27</v>
      </c>
      <c r="C13" s="13" t="s">
        <v>11</v>
      </c>
      <c r="D13" s="36" t="s">
        <v>87</v>
      </c>
      <c r="E13" s="2" t="s">
        <v>84</v>
      </c>
      <c r="F13" s="2" t="s">
        <v>84</v>
      </c>
      <c r="G13" s="2" t="s">
        <v>266</v>
      </c>
      <c r="H13" s="2" t="s">
        <v>266</v>
      </c>
      <c r="I13" s="2" t="s">
        <v>46</v>
      </c>
      <c r="J13" s="4"/>
    </row>
    <row r="14" spans="1:10" ht="100.5" customHeight="1" x14ac:dyDescent="0.25">
      <c r="A14" s="77" t="s">
        <v>25</v>
      </c>
      <c r="B14" s="13" t="s">
        <v>28</v>
      </c>
      <c r="C14" s="13" t="s">
        <v>11</v>
      </c>
      <c r="D14" s="36" t="s">
        <v>114</v>
      </c>
      <c r="E14" s="11" t="s">
        <v>81</v>
      </c>
      <c r="F14" s="11" t="s">
        <v>81</v>
      </c>
      <c r="G14" s="2" t="s">
        <v>266</v>
      </c>
      <c r="H14" s="2" t="s">
        <v>266</v>
      </c>
      <c r="I14" s="2" t="s">
        <v>46</v>
      </c>
      <c r="J14" s="4"/>
    </row>
    <row r="15" spans="1:10" ht="102" customHeight="1" x14ac:dyDescent="0.25">
      <c r="A15" s="77"/>
      <c r="B15" s="13" t="s">
        <v>29</v>
      </c>
      <c r="C15" s="13" t="s">
        <v>11</v>
      </c>
      <c r="D15" s="36" t="s">
        <v>114</v>
      </c>
      <c r="E15" s="11" t="s">
        <v>81</v>
      </c>
      <c r="F15" s="11" t="s">
        <v>81</v>
      </c>
      <c r="G15" s="2" t="s">
        <v>266</v>
      </c>
      <c r="H15" s="2" t="s">
        <v>266</v>
      </c>
      <c r="I15" s="2" t="s">
        <v>46</v>
      </c>
      <c r="J15" s="4"/>
    </row>
    <row r="16" spans="1:10" ht="99.75" x14ac:dyDescent="0.25">
      <c r="A16" s="77"/>
      <c r="B16" s="19" t="s">
        <v>30</v>
      </c>
      <c r="C16" s="13" t="s">
        <v>11</v>
      </c>
      <c r="D16" s="36" t="s">
        <v>114</v>
      </c>
      <c r="E16" s="11" t="s">
        <v>81</v>
      </c>
      <c r="F16" s="11" t="s">
        <v>81</v>
      </c>
      <c r="G16" s="2" t="s">
        <v>266</v>
      </c>
      <c r="H16" s="2" t="s">
        <v>266</v>
      </c>
      <c r="I16" s="2" t="s">
        <v>46</v>
      </c>
      <c r="J16" s="4"/>
    </row>
    <row r="17" spans="1:1" x14ac:dyDescent="0.25">
      <c r="A17" t="s">
        <v>20</v>
      </c>
    </row>
  </sheetData>
  <mergeCells count="7">
    <mergeCell ref="A14:A16"/>
    <mergeCell ref="A1:J1"/>
    <mergeCell ref="A2:J2"/>
    <mergeCell ref="A6:D6"/>
    <mergeCell ref="E6:H6"/>
    <mergeCell ref="I6:J6"/>
    <mergeCell ref="A8:A11"/>
  </mergeCells>
  <phoneticPr fontId="10" type="noConversion"/>
  <pageMargins left="0.19685039370078741" right="0.11811023622047245" top="0.74803149606299213" bottom="0.74803149606299213" header="0.31496062992125984" footer="0.31496062992125984"/>
  <pageSetup scale="85"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8"/>
  <sheetViews>
    <sheetView topLeftCell="A13" zoomScale="159" workbookViewId="0">
      <selection activeCell="I17" sqref="I17"/>
    </sheetView>
  </sheetViews>
  <sheetFormatPr baseColWidth="10" defaultRowHeight="15" x14ac:dyDescent="0.25"/>
  <cols>
    <col min="1" max="1" width="16.7109375" customWidth="1"/>
    <col min="2" max="2" width="31.140625" customWidth="1"/>
    <col min="3" max="3" width="14.28515625" customWidth="1"/>
    <col min="4" max="4" width="10.42578125" customWidth="1"/>
    <col min="5" max="5" width="12.42578125" customWidth="1"/>
    <col min="6" max="6" width="12.28515625" customWidth="1"/>
    <col min="7" max="7" width="9" customWidth="1"/>
    <col min="8" max="8" width="7.5703125" customWidth="1"/>
    <col min="9" max="9" width="12.42578125" customWidth="1"/>
    <col min="10" max="10" width="26.42578125" customWidth="1"/>
    <col min="17" max="17" width="21.28515625" customWidth="1"/>
  </cols>
  <sheetData>
    <row r="1" spans="1:10" x14ac:dyDescent="0.25">
      <c r="A1" s="64" t="s">
        <v>3</v>
      </c>
      <c r="B1" s="64"/>
      <c r="C1" s="64"/>
      <c r="D1" s="64"/>
      <c r="E1" s="64"/>
      <c r="F1" s="64"/>
      <c r="G1" s="64"/>
      <c r="H1" s="64"/>
      <c r="I1" s="64"/>
      <c r="J1" s="64"/>
    </row>
    <row r="2" spans="1:10" x14ac:dyDescent="0.25">
      <c r="A2" s="65" t="s">
        <v>91</v>
      </c>
      <c r="B2" s="66"/>
      <c r="C2" s="66"/>
      <c r="D2" s="66"/>
      <c r="E2" s="66"/>
      <c r="F2" s="66"/>
      <c r="G2" s="66"/>
      <c r="H2" s="66"/>
      <c r="I2" s="66"/>
      <c r="J2" s="67"/>
    </row>
    <row r="3" spans="1:10" x14ac:dyDescent="0.25">
      <c r="A3" s="5" t="s">
        <v>0</v>
      </c>
      <c r="B3" s="3" t="s">
        <v>1</v>
      </c>
      <c r="C3" s="3"/>
      <c r="D3" s="3"/>
      <c r="E3" s="3"/>
      <c r="F3" s="3"/>
      <c r="G3" s="3"/>
      <c r="H3" s="3"/>
      <c r="I3" s="3"/>
      <c r="J3" s="3"/>
    </row>
    <row r="4" spans="1:10" x14ac:dyDescent="0.25">
      <c r="A4" s="5" t="s">
        <v>2</v>
      </c>
      <c r="B4" s="6" t="s">
        <v>89</v>
      </c>
      <c r="C4" s="6"/>
      <c r="D4" s="6"/>
      <c r="E4" s="6"/>
      <c r="F4" s="6"/>
      <c r="G4" s="6"/>
      <c r="H4" s="6"/>
      <c r="I4" s="3"/>
      <c r="J4" s="3"/>
    </row>
    <row r="5" spans="1:10" x14ac:dyDescent="0.25">
      <c r="A5" s="5" t="s">
        <v>90</v>
      </c>
      <c r="B5" s="3"/>
      <c r="C5" s="3"/>
      <c r="D5" s="3"/>
      <c r="E5" s="3"/>
      <c r="F5" s="3"/>
      <c r="G5" s="3"/>
      <c r="H5" s="3"/>
      <c r="I5" s="3"/>
      <c r="J5" s="3"/>
    </row>
    <row r="6" spans="1:10" ht="40.5" customHeight="1" x14ac:dyDescent="0.25">
      <c r="A6" s="68" t="s">
        <v>47</v>
      </c>
      <c r="B6" s="69"/>
      <c r="C6" s="69"/>
      <c r="D6" s="70"/>
      <c r="E6" s="71" t="s">
        <v>117</v>
      </c>
      <c r="F6" s="72"/>
      <c r="G6" s="72"/>
      <c r="H6" s="73"/>
      <c r="I6" s="74" t="s">
        <v>118</v>
      </c>
      <c r="J6" s="75"/>
    </row>
    <row r="7" spans="1:10" ht="64.5" customHeight="1" x14ac:dyDescent="0.25">
      <c r="A7" s="25" t="s">
        <v>5</v>
      </c>
      <c r="B7" s="7" t="s">
        <v>6</v>
      </c>
      <c r="C7" s="7" t="s">
        <v>7</v>
      </c>
      <c r="D7" s="7" t="s">
        <v>8</v>
      </c>
      <c r="E7" s="8" t="s">
        <v>78</v>
      </c>
      <c r="F7" s="8" t="s">
        <v>79</v>
      </c>
      <c r="G7" s="8" t="s">
        <v>52</v>
      </c>
      <c r="H7" s="8" t="s">
        <v>80</v>
      </c>
      <c r="I7" s="10" t="s">
        <v>9</v>
      </c>
      <c r="J7" s="9" t="s">
        <v>10</v>
      </c>
    </row>
    <row r="8" spans="1:10" ht="94.5" x14ac:dyDescent="0.25">
      <c r="A8" s="78" t="s">
        <v>122</v>
      </c>
      <c r="B8" s="13" t="s">
        <v>48</v>
      </c>
      <c r="C8" s="13" t="s">
        <v>11</v>
      </c>
      <c r="D8" s="17" t="s">
        <v>51</v>
      </c>
      <c r="E8" s="11" t="s">
        <v>85</v>
      </c>
      <c r="F8" s="11" t="s">
        <v>85</v>
      </c>
      <c r="G8" s="11" t="s">
        <v>85</v>
      </c>
      <c r="H8" s="11" t="s">
        <v>85</v>
      </c>
      <c r="I8" s="2" t="s">
        <v>46</v>
      </c>
      <c r="J8" s="4"/>
    </row>
    <row r="9" spans="1:10" ht="99" customHeight="1" x14ac:dyDescent="0.25">
      <c r="A9" s="79"/>
      <c r="B9" s="13" t="s">
        <v>49</v>
      </c>
      <c r="C9" s="13" t="s">
        <v>11</v>
      </c>
      <c r="D9" s="17" t="s">
        <v>51</v>
      </c>
      <c r="E9" s="11" t="s">
        <v>85</v>
      </c>
      <c r="F9" s="11" t="s">
        <v>85</v>
      </c>
      <c r="G9" s="11" t="s">
        <v>85</v>
      </c>
      <c r="H9" s="11" t="s">
        <v>85</v>
      </c>
      <c r="I9" s="2" t="s">
        <v>46</v>
      </c>
      <c r="J9" s="4"/>
    </row>
    <row r="10" spans="1:10" ht="99" customHeight="1" x14ac:dyDescent="0.25">
      <c r="A10" s="80"/>
      <c r="B10" s="13" t="s">
        <v>119</v>
      </c>
      <c r="C10" s="13" t="s">
        <v>131</v>
      </c>
      <c r="D10" s="17" t="s">
        <v>120</v>
      </c>
      <c r="E10" s="11" t="s">
        <v>121</v>
      </c>
      <c r="F10" s="11" t="s">
        <v>121</v>
      </c>
      <c r="G10" s="11" t="s">
        <v>121</v>
      </c>
      <c r="H10" s="11" t="s">
        <v>121</v>
      </c>
      <c r="I10" s="2" t="s">
        <v>46</v>
      </c>
      <c r="J10" s="4"/>
    </row>
    <row r="11" spans="1:10" ht="99" customHeight="1" x14ac:dyDescent="0.25">
      <c r="A11" s="78" t="s">
        <v>123</v>
      </c>
      <c r="B11" s="13" t="s">
        <v>124</v>
      </c>
      <c r="C11" s="13" t="s">
        <v>11</v>
      </c>
      <c r="D11" s="17" t="s">
        <v>125</v>
      </c>
      <c r="E11" s="11" t="s">
        <v>126</v>
      </c>
      <c r="F11" s="11" t="s">
        <v>126</v>
      </c>
      <c r="G11" s="11" t="s">
        <v>126</v>
      </c>
      <c r="H11" s="11" t="s">
        <v>126</v>
      </c>
      <c r="I11" s="2" t="s">
        <v>46</v>
      </c>
      <c r="J11" s="4"/>
    </row>
    <row r="12" spans="1:10" ht="99" customHeight="1" x14ac:dyDescent="0.25">
      <c r="A12" s="80"/>
      <c r="B12" s="13" t="s">
        <v>127</v>
      </c>
      <c r="C12" s="13" t="s">
        <v>11</v>
      </c>
      <c r="D12" s="17" t="s">
        <v>128</v>
      </c>
      <c r="E12" s="11" t="s">
        <v>126</v>
      </c>
      <c r="F12" s="11" t="s">
        <v>126</v>
      </c>
      <c r="G12" s="11" t="s">
        <v>126</v>
      </c>
      <c r="H12" s="11" t="s">
        <v>126</v>
      </c>
      <c r="I12" s="2" t="s">
        <v>46</v>
      </c>
      <c r="J12" s="4"/>
    </row>
    <row r="13" spans="1:10" ht="92.25" customHeight="1" x14ac:dyDescent="0.25">
      <c r="A13" s="81" t="s">
        <v>50</v>
      </c>
      <c r="B13" s="13" t="s">
        <v>129</v>
      </c>
      <c r="C13" s="13" t="s">
        <v>131</v>
      </c>
      <c r="D13" s="44" t="s">
        <v>51</v>
      </c>
      <c r="E13" s="11" t="s">
        <v>85</v>
      </c>
      <c r="F13" s="11" t="s">
        <v>85</v>
      </c>
      <c r="G13" s="11" t="s">
        <v>85</v>
      </c>
      <c r="H13" s="11" t="s">
        <v>85</v>
      </c>
      <c r="I13" s="2" t="s">
        <v>46</v>
      </c>
      <c r="J13" s="4"/>
    </row>
    <row r="14" spans="1:10" ht="92.25" customHeight="1" x14ac:dyDescent="0.25">
      <c r="A14" s="81"/>
      <c r="B14" s="13" t="s">
        <v>130</v>
      </c>
      <c r="C14" s="13" t="s">
        <v>131</v>
      </c>
      <c r="D14" s="44" t="s">
        <v>51</v>
      </c>
      <c r="E14" s="11" t="s">
        <v>85</v>
      </c>
      <c r="F14" s="11" t="s">
        <v>85</v>
      </c>
      <c r="G14" s="11" t="s">
        <v>85</v>
      </c>
      <c r="H14" s="11" t="s">
        <v>85</v>
      </c>
      <c r="I14" s="2" t="s">
        <v>46</v>
      </c>
      <c r="J14" s="4"/>
    </row>
    <row r="15" spans="1:10" ht="99.75" customHeight="1" x14ac:dyDescent="0.25">
      <c r="A15" s="17" t="s">
        <v>132</v>
      </c>
      <c r="B15" s="13" t="s">
        <v>133</v>
      </c>
      <c r="C15" s="13" t="s">
        <v>11</v>
      </c>
      <c r="D15" s="44" t="s">
        <v>125</v>
      </c>
      <c r="E15" s="11" t="s">
        <v>126</v>
      </c>
      <c r="F15" s="11" t="s">
        <v>126</v>
      </c>
      <c r="G15" s="11" t="s">
        <v>126</v>
      </c>
      <c r="H15" s="11" t="s">
        <v>126</v>
      </c>
      <c r="I15" s="2" t="s">
        <v>46</v>
      </c>
      <c r="J15" s="4"/>
    </row>
    <row r="16" spans="1:10" ht="99.75" customHeight="1" x14ac:dyDescent="0.25">
      <c r="A16" s="78" t="s">
        <v>134</v>
      </c>
      <c r="B16" s="13" t="s">
        <v>135</v>
      </c>
      <c r="C16" s="13" t="s">
        <v>11</v>
      </c>
      <c r="E16" s="11" t="s">
        <v>126</v>
      </c>
      <c r="F16" s="11" t="s">
        <v>126</v>
      </c>
      <c r="G16" s="11" t="s">
        <v>126</v>
      </c>
      <c r="H16" s="11" t="s">
        <v>126</v>
      </c>
      <c r="I16" s="2" t="s">
        <v>46</v>
      </c>
      <c r="J16" s="4"/>
    </row>
    <row r="17" spans="1:10" ht="99.75" customHeight="1" x14ac:dyDescent="0.25">
      <c r="A17" s="80"/>
      <c r="B17" s="13" t="s">
        <v>136</v>
      </c>
      <c r="C17" s="13" t="s">
        <v>11</v>
      </c>
      <c r="D17" s="44" t="s">
        <v>125</v>
      </c>
      <c r="E17" s="11" t="s">
        <v>126</v>
      </c>
      <c r="F17" s="11" t="s">
        <v>126</v>
      </c>
      <c r="G17" s="11" t="s">
        <v>126</v>
      </c>
      <c r="H17" s="11" t="s">
        <v>126</v>
      </c>
      <c r="I17" s="2" t="s">
        <v>46</v>
      </c>
      <c r="J17" s="4"/>
    </row>
    <row r="18" spans="1:10" x14ac:dyDescent="0.25">
      <c r="A18" s="27" t="s">
        <v>20</v>
      </c>
      <c r="B18" s="27"/>
      <c r="C18" s="27"/>
      <c r="D18" s="27"/>
      <c r="E18" s="27"/>
      <c r="F18" s="27"/>
      <c r="G18" s="27"/>
      <c r="H18" s="27"/>
      <c r="I18" s="27"/>
      <c r="J18" s="27"/>
    </row>
  </sheetData>
  <mergeCells count="9">
    <mergeCell ref="A11:A12"/>
    <mergeCell ref="A13:A14"/>
    <mergeCell ref="A16:A17"/>
    <mergeCell ref="A1:J1"/>
    <mergeCell ref="A2:J2"/>
    <mergeCell ref="A6:D6"/>
    <mergeCell ref="E6:H6"/>
    <mergeCell ref="I6:J6"/>
    <mergeCell ref="A8:A10"/>
  </mergeCells>
  <phoneticPr fontId="10" type="noConversion"/>
  <pageMargins left="0.19685039370078741" right="0.11811023622047245" top="0.74803149606299213" bottom="0.74803149606299213" header="0.31496062992125984" footer="0.31496062992125984"/>
  <pageSetup scale="85"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2"/>
  <sheetViews>
    <sheetView topLeftCell="A10" zoomScale="159" workbookViewId="0">
      <selection activeCell="E11" sqref="E11:H11"/>
    </sheetView>
  </sheetViews>
  <sheetFormatPr baseColWidth="10" defaultRowHeight="15" x14ac:dyDescent="0.25"/>
  <cols>
    <col min="1" max="1" width="18.28515625" customWidth="1"/>
    <col min="2" max="2" width="35.7109375" customWidth="1"/>
    <col min="3" max="3" width="11.42578125" customWidth="1"/>
    <col min="4" max="4" width="11" customWidth="1"/>
    <col min="5" max="5" width="12.42578125" customWidth="1"/>
    <col min="6" max="6" width="11.7109375" customWidth="1"/>
    <col min="7" max="7" width="10.140625" customWidth="1"/>
    <col min="8" max="8" width="11.7109375" customWidth="1"/>
    <col min="9" max="9" width="10.28515625" customWidth="1"/>
    <col min="10" max="10" width="26.42578125" customWidth="1"/>
    <col min="17" max="17" width="21.28515625" customWidth="1"/>
  </cols>
  <sheetData>
    <row r="1" spans="1:10" x14ac:dyDescent="0.25">
      <c r="A1" s="64" t="s">
        <v>3</v>
      </c>
      <c r="B1" s="64"/>
      <c r="C1" s="64"/>
      <c r="D1" s="64"/>
      <c r="E1" s="64"/>
      <c r="F1" s="64"/>
      <c r="G1" s="64"/>
      <c r="H1" s="64"/>
      <c r="I1" s="64"/>
      <c r="J1" s="64"/>
    </row>
    <row r="2" spans="1:10" x14ac:dyDescent="0.25">
      <c r="A2" s="65" t="s">
        <v>91</v>
      </c>
      <c r="B2" s="66"/>
      <c r="C2" s="66"/>
      <c r="D2" s="66"/>
      <c r="E2" s="66"/>
      <c r="F2" s="66"/>
      <c r="G2" s="66"/>
      <c r="H2" s="66"/>
      <c r="I2" s="66"/>
      <c r="J2" s="67"/>
    </row>
    <row r="3" spans="1:10" x14ac:dyDescent="0.25">
      <c r="A3" s="5" t="s">
        <v>0</v>
      </c>
      <c r="B3" s="3" t="s">
        <v>1</v>
      </c>
      <c r="C3" s="3"/>
      <c r="D3" s="3"/>
      <c r="E3" s="3"/>
      <c r="F3" s="3"/>
      <c r="G3" s="3"/>
      <c r="H3" s="3"/>
      <c r="I3" s="3"/>
      <c r="J3" s="3"/>
    </row>
    <row r="4" spans="1:10" x14ac:dyDescent="0.25">
      <c r="A4" s="5" t="s">
        <v>2</v>
      </c>
      <c r="B4" s="6" t="s">
        <v>89</v>
      </c>
      <c r="C4" s="6"/>
      <c r="D4" s="6"/>
      <c r="E4" s="6"/>
      <c r="F4" s="6"/>
      <c r="G4" s="6"/>
      <c r="H4" s="6"/>
      <c r="I4" s="3"/>
      <c r="J4" s="3"/>
    </row>
    <row r="5" spans="1:10" x14ac:dyDescent="0.25">
      <c r="A5" s="5" t="s">
        <v>138</v>
      </c>
      <c r="B5" s="3"/>
      <c r="C5" s="3"/>
      <c r="D5" s="3"/>
      <c r="E5" s="3"/>
      <c r="F5" s="3"/>
      <c r="G5" s="3"/>
      <c r="H5" s="3"/>
      <c r="I5" s="3"/>
      <c r="J5" s="3"/>
    </row>
    <row r="6" spans="1:10" ht="40.5" customHeight="1" x14ac:dyDescent="0.25">
      <c r="A6" s="68" t="s">
        <v>31</v>
      </c>
      <c r="B6" s="69"/>
      <c r="C6" s="69"/>
      <c r="D6" s="70"/>
      <c r="E6" s="71" t="s">
        <v>92</v>
      </c>
      <c r="F6" s="72"/>
      <c r="G6" s="72"/>
      <c r="H6" s="73"/>
      <c r="I6" s="74" t="s">
        <v>96</v>
      </c>
      <c r="J6" s="75"/>
    </row>
    <row r="7" spans="1:10" ht="64.5" customHeight="1" x14ac:dyDescent="0.25">
      <c r="A7" s="1" t="s">
        <v>5</v>
      </c>
      <c r="B7" s="7" t="s">
        <v>6</v>
      </c>
      <c r="C7" s="7" t="s">
        <v>7</v>
      </c>
      <c r="D7" s="7" t="s">
        <v>8</v>
      </c>
      <c r="E7" s="8" t="s">
        <v>78</v>
      </c>
      <c r="F7" s="8" t="s">
        <v>79</v>
      </c>
      <c r="G7" s="8" t="s">
        <v>52</v>
      </c>
      <c r="H7" s="8" t="s">
        <v>80</v>
      </c>
      <c r="I7" s="10" t="s">
        <v>9</v>
      </c>
      <c r="J7" s="9" t="s">
        <v>10</v>
      </c>
    </row>
    <row r="8" spans="1:10" ht="94.5" x14ac:dyDescent="0.25">
      <c r="A8" s="78" t="s">
        <v>33</v>
      </c>
      <c r="B8" s="19" t="s">
        <v>32</v>
      </c>
      <c r="C8" s="13" t="s">
        <v>11</v>
      </c>
      <c r="D8" s="13" t="s">
        <v>34</v>
      </c>
      <c r="E8" s="2" t="s">
        <v>76</v>
      </c>
      <c r="F8" s="2" t="s">
        <v>76</v>
      </c>
      <c r="G8" s="2" t="s">
        <v>76</v>
      </c>
      <c r="H8" s="2" t="s">
        <v>76</v>
      </c>
      <c r="I8" s="2" t="s">
        <v>76</v>
      </c>
      <c r="J8" s="2" t="s">
        <v>75</v>
      </c>
    </row>
    <row r="9" spans="1:10" ht="99" customHeight="1" x14ac:dyDescent="0.25">
      <c r="A9" s="80"/>
      <c r="B9" s="19" t="s">
        <v>35</v>
      </c>
      <c r="C9" s="13" t="s">
        <v>11</v>
      </c>
      <c r="D9" s="12" t="s">
        <v>137</v>
      </c>
      <c r="E9" s="2" t="s">
        <v>53</v>
      </c>
      <c r="F9" s="2" t="s">
        <v>53</v>
      </c>
      <c r="G9" s="2" t="s">
        <v>53</v>
      </c>
      <c r="H9" s="2" t="s">
        <v>53</v>
      </c>
      <c r="I9" s="2" t="s">
        <v>46</v>
      </c>
      <c r="J9" s="2"/>
    </row>
    <row r="10" spans="1:10" ht="101.25" customHeight="1" x14ac:dyDescent="0.25">
      <c r="A10" s="13" t="s">
        <v>36</v>
      </c>
      <c r="B10" s="26" t="s">
        <v>37</v>
      </c>
      <c r="C10" s="13" t="s">
        <v>11</v>
      </c>
      <c r="D10" s="15" t="s">
        <v>38</v>
      </c>
      <c r="E10" s="2" t="s">
        <v>76</v>
      </c>
      <c r="F10" s="2" t="s">
        <v>76</v>
      </c>
      <c r="G10" s="2" t="s">
        <v>76</v>
      </c>
      <c r="H10" s="2" t="s">
        <v>76</v>
      </c>
      <c r="I10" s="2" t="s">
        <v>76</v>
      </c>
      <c r="J10" s="61" t="s">
        <v>268</v>
      </c>
    </row>
    <row r="11" spans="1:10" ht="129" customHeight="1" x14ac:dyDescent="0.25">
      <c r="A11" s="19" t="s">
        <v>39</v>
      </c>
      <c r="B11" s="14" t="s">
        <v>40</v>
      </c>
      <c r="C11" s="13" t="s">
        <v>11</v>
      </c>
      <c r="D11" s="15" t="s">
        <v>38</v>
      </c>
      <c r="E11" s="2" t="s">
        <v>76</v>
      </c>
      <c r="F11" s="2" t="s">
        <v>76</v>
      </c>
      <c r="G11" s="2" t="s">
        <v>76</v>
      </c>
      <c r="H11" s="2" t="s">
        <v>76</v>
      </c>
      <c r="I11" s="2" t="s">
        <v>76</v>
      </c>
      <c r="J11" s="49" t="s">
        <v>269</v>
      </c>
    </row>
    <row r="12" spans="1:10" x14ac:dyDescent="0.25">
      <c r="A12" t="s">
        <v>20</v>
      </c>
    </row>
  </sheetData>
  <mergeCells count="6">
    <mergeCell ref="A8:A9"/>
    <mergeCell ref="A1:J1"/>
    <mergeCell ref="A2:J2"/>
    <mergeCell ref="A6:D6"/>
    <mergeCell ref="E6:H6"/>
    <mergeCell ref="I6:J6"/>
  </mergeCells>
  <hyperlinks>
    <hyperlink ref="J10" r:id="rId1" display="mailto:antencionalciudadano@aguasdesucre.com" xr:uid="{47DBD733-6703-4E27-BA86-FD858A28C320}"/>
  </hyperlinks>
  <pageMargins left="0.19685039370078741" right="0.11811023622047245" top="0.74803149606299213" bottom="0.74803149606299213" header="0.31496062992125984" footer="0.31496062992125984"/>
  <pageSetup scale="85" orientation="landscape" horizontalDpi="4294967293"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
  <sheetViews>
    <sheetView zoomScale="159" workbookViewId="0">
      <selection activeCell="K8" sqref="K8"/>
    </sheetView>
  </sheetViews>
  <sheetFormatPr baseColWidth="10" defaultRowHeight="15" x14ac:dyDescent="0.25"/>
  <cols>
    <col min="1" max="1" width="17" customWidth="1"/>
    <col min="2" max="2" width="29.85546875" customWidth="1"/>
    <col min="3" max="3" width="14.85546875" customWidth="1"/>
    <col min="4" max="4" width="13" customWidth="1"/>
    <col min="5" max="6" width="10.28515625" customWidth="1"/>
    <col min="7" max="7" width="10.42578125" customWidth="1"/>
    <col min="8" max="8" width="9.5703125" customWidth="1"/>
    <col min="9" max="9" width="12.42578125" customWidth="1"/>
    <col min="10" max="10" width="17" customWidth="1"/>
    <col min="17" max="17" width="21.28515625" customWidth="1"/>
  </cols>
  <sheetData>
    <row r="1" spans="1:10" x14ac:dyDescent="0.25">
      <c r="A1" s="64" t="s">
        <v>3</v>
      </c>
      <c r="B1" s="64"/>
      <c r="C1" s="64"/>
      <c r="D1" s="64"/>
      <c r="E1" s="64"/>
      <c r="F1" s="64"/>
      <c r="G1" s="64"/>
      <c r="H1" s="64"/>
      <c r="I1" s="64"/>
      <c r="J1" s="64"/>
    </row>
    <row r="2" spans="1:10" x14ac:dyDescent="0.25">
      <c r="A2" s="65" t="s">
        <v>91</v>
      </c>
      <c r="B2" s="66"/>
      <c r="C2" s="66"/>
      <c r="D2" s="66"/>
      <c r="E2" s="66"/>
      <c r="F2" s="66"/>
      <c r="G2" s="66"/>
      <c r="H2" s="66"/>
      <c r="I2" s="66"/>
      <c r="J2" s="67"/>
    </row>
    <row r="3" spans="1:10" x14ac:dyDescent="0.25">
      <c r="A3" s="5" t="s">
        <v>0</v>
      </c>
      <c r="B3" s="3" t="s">
        <v>1</v>
      </c>
      <c r="C3" s="3"/>
      <c r="D3" s="3"/>
      <c r="E3" s="3"/>
      <c r="F3" s="3"/>
      <c r="G3" s="3"/>
      <c r="H3" s="3"/>
      <c r="I3" s="3"/>
      <c r="J3" s="3"/>
    </row>
    <row r="4" spans="1:10" x14ac:dyDescent="0.25">
      <c r="A4" s="5" t="s">
        <v>2</v>
      </c>
      <c r="B4" s="6" t="s">
        <v>89</v>
      </c>
      <c r="C4" s="6"/>
      <c r="D4" s="6"/>
      <c r="E4" s="6"/>
      <c r="F4" s="6"/>
      <c r="G4" s="6"/>
      <c r="H4" s="6"/>
      <c r="I4" s="3"/>
      <c r="J4" s="3"/>
    </row>
    <row r="5" spans="1:10" x14ac:dyDescent="0.25">
      <c r="A5" s="5" t="s">
        <v>90</v>
      </c>
      <c r="B5" s="3"/>
      <c r="C5" s="3"/>
      <c r="D5" s="3"/>
      <c r="E5" s="3"/>
      <c r="F5" s="3"/>
      <c r="G5" s="3"/>
      <c r="H5" s="3"/>
      <c r="I5" s="3"/>
      <c r="J5" s="3"/>
    </row>
    <row r="6" spans="1:10" ht="40.5" customHeight="1" x14ac:dyDescent="0.25">
      <c r="A6" s="68" t="s">
        <v>43</v>
      </c>
      <c r="B6" s="69"/>
      <c r="C6" s="69"/>
      <c r="D6" s="70"/>
      <c r="E6" s="71" t="s">
        <v>139</v>
      </c>
      <c r="F6" s="72"/>
      <c r="G6" s="72"/>
      <c r="H6" s="73"/>
      <c r="I6" s="74" t="s">
        <v>140</v>
      </c>
      <c r="J6" s="75"/>
    </row>
    <row r="7" spans="1:10" ht="64.5" customHeight="1" x14ac:dyDescent="0.25">
      <c r="A7" s="1" t="s">
        <v>5</v>
      </c>
      <c r="B7" s="7" t="s">
        <v>6</v>
      </c>
      <c r="C7" s="7" t="s">
        <v>7</v>
      </c>
      <c r="D7" s="7" t="s">
        <v>8</v>
      </c>
      <c r="E7" s="8" t="s">
        <v>78</v>
      </c>
      <c r="F7" s="8" t="s">
        <v>79</v>
      </c>
      <c r="G7" s="8" t="s">
        <v>52</v>
      </c>
      <c r="H7" s="8" t="s">
        <v>80</v>
      </c>
      <c r="I7" s="10" t="s">
        <v>9</v>
      </c>
      <c r="J7" s="9" t="s">
        <v>10</v>
      </c>
    </row>
    <row r="8" spans="1:10" ht="86.25" thickBot="1" x14ac:dyDescent="0.3">
      <c r="A8" s="13" t="s">
        <v>41</v>
      </c>
      <c r="B8" s="15" t="s">
        <v>42</v>
      </c>
      <c r="C8" s="18" t="s">
        <v>44</v>
      </c>
      <c r="D8" s="17" t="s">
        <v>128</v>
      </c>
      <c r="E8" s="11" t="s">
        <v>141</v>
      </c>
      <c r="F8" s="11" t="s">
        <v>141</v>
      </c>
      <c r="G8" s="11" t="s">
        <v>141</v>
      </c>
      <c r="H8" s="11" t="s">
        <v>141</v>
      </c>
      <c r="I8" s="2" t="s">
        <v>46</v>
      </c>
      <c r="J8" s="34"/>
    </row>
    <row r="9" spans="1:10" x14ac:dyDescent="0.25">
      <c r="A9" t="s">
        <v>20</v>
      </c>
    </row>
  </sheetData>
  <mergeCells count="5">
    <mergeCell ref="A1:J1"/>
    <mergeCell ref="A2:J2"/>
    <mergeCell ref="A6:D6"/>
    <mergeCell ref="E6:H6"/>
    <mergeCell ref="I6:J6"/>
  </mergeCells>
  <pageMargins left="0.19685039370078741" right="0.11811023622047245" top="0.74803149606299213" bottom="0.74803149606299213" header="0.31496062992125984" footer="0.31496062992125984"/>
  <pageSetup scale="85"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251F2-6CC3-4603-B993-4453FF65C721}">
  <dimension ref="A1:O30"/>
  <sheetViews>
    <sheetView topLeftCell="A31" workbookViewId="0">
      <selection activeCell="R11" sqref="R11"/>
    </sheetView>
  </sheetViews>
  <sheetFormatPr baseColWidth="10" defaultRowHeight="15" x14ac:dyDescent="0.25"/>
  <sheetData>
    <row r="1" spans="1:15" x14ac:dyDescent="0.25">
      <c r="A1" s="89"/>
      <c r="B1" s="90"/>
      <c r="C1" s="90"/>
      <c r="D1" s="91"/>
      <c r="E1" s="95" t="s">
        <v>143</v>
      </c>
      <c r="F1" s="96"/>
      <c r="G1" s="96"/>
      <c r="H1" s="96"/>
      <c r="I1" s="96"/>
      <c r="J1" s="96"/>
      <c r="K1" s="96"/>
      <c r="L1" s="96"/>
      <c r="M1" s="96"/>
      <c r="N1" s="96"/>
      <c r="O1" s="97"/>
    </row>
    <row r="2" spans="1:15" x14ac:dyDescent="0.25">
      <c r="A2" s="92"/>
      <c r="B2" s="93"/>
      <c r="C2" s="93"/>
      <c r="D2" s="94"/>
      <c r="E2" s="98"/>
      <c r="F2" s="99"/>
      <c r="G2" s="99"/>
      <c r="H2" s="99"/>
      <c r="I2" s="99"/>
      <c r="J2" s="99"/>
      <c r="K2" s="99"/>
      <c r="L2" s="99"/>
      <c r="M2" s="99"/>
      <c r="N2" s="99"/>
      <c r="O2" s="100"/>
    </row>
    <row r="3" spans="1:15" x14ac:dyDescent="0.25">
      <c r="A3" s="92"/>
      <c r="B3" s="93"/>
      <c r="C3" s="93"/>
      <c r="D3" s="94"/>
      <c r="E3" s="98"/>
      <c r="F3" s="99"/>
      <c r="G3" s="99"/>
      <c r="H3" s="99"/>
      <c r="I3" s="99"/>
      <c r="J3" s="99"/>
      <c r="K3" s="99"/>
      <c r="L3" s="99"/>
      <c r="M3" s="99"/>
      <c r="N3" s="99"/>
      <c r="O3" s="100"/>
    </row>
    <row r="4" spans="1:15" x14ac:dyDescent="0.25">
      <c r="A4" s="92"/>
      <c r="B4" s="93"/>
      <c r="C4" s="93"/>
      <c r="D4" s="94"/>
      <c r="E4" s="101"/>
      <c r="F4" s="102"/>
      <c r="G4" s="102"/>
      <c r="H4" s="102"/>
      <c r="I4" s="102"/>
      <c r="J4" s="102"/>
      <c r="K4" s="102"/>
      <c r="L4" s="102"/>
      <c r="M4" s="102"/>
      <c r="N4" s="102"/>
      <c r="O4" s="103"/>
    </row>
    <row r="5" spans="1:15" x14ac:dyDescent="0.25">
      <c r="A5" s="104" t="s">
        <v>144</v>
      </c>
      <c r="B5" s="105"/>
      <c r="C5" s="105"/>
      <c r="D5" s="105"/>
      <c r="E5" s="105"/>
      <c r="F5" s="105"/>
      <c r="G5" s="105"/>
      <c r="H5" s="105"/>
      <c r="I5" s="105"/>
      <c r="J5" s="105"/>
      <c r="K5" s="105"/>
      <c r="L5" s="105"/>
      <c r="M5" s="105"/>
      <c r="N5" s="105"/>
      <c r="O5" s="106"/>
    </row>
    <row r="6" spans="1:15" x14ac:dyDescent="0.25">
      <c r="A6" s="107"/>
      <c r="B6" s="108"/>
      <c r="C6" s="108"/>
      <c r="D6" s="108"/>
      <c r="E6" s="108"/>
      <c r="F6" s="108"/>
      <c r="G6" s="108"/>
      <c r="H6" s="108"/>
      <c r="I6" s="108"/>
      <c r="J6" s="108"/>
      <c r="K6" s="108"/>
      <c r="L6" s="108"/>
      <c r="M6" s="108"/>
      <c r="N6" s="108"/>
      <c r="O6" s="109"/>
    </row>
    <row r="7" spans="1:15" x14ac:dyDescent="0.25">
      <c r="A7" s="107"/>
      <c r="B7" s="108"/>
      <c r="C7" s="108"/>
      <c r="D7" s="108"/>
      <c r="E7" s="108"/>
      <c r="F7" s="108"/>
      <c r="G7" s="108"/>
      <c r="H7" s="108"/>
      <c r="I7" s="108"/>
      <c r="J7" s="108"/>
      <c r="K7" s="108"/>
      <c r="L7" s="108"/>
      <c r="M7" s="108"/>
      <c r="N7" s="108"/>
      <c r="O7" s="109"/>
    </row>
    <row r="8" spans="1:15" ht="16.5" x14ac:dyDescent="0.3">
      <c r="A8" s="110" t="s">
        <v>145</v>
      </c>
      <c r="B8" s="111"/>
      <c r="C8" s="111"/>
      <c r="D8" s="111"/>
      <c r="E8" s="111"/>
      <c r="F8" s="111"/>
      <c r="G8" s="111"/>
      <c r="H8" s="111"/>
      <c r="I8" s="111"/>
      <c r="J8" s="111"/>
      <c r="K8" s="111"/>
      <c r="L8" s="111"/>
      <c r="M8" s="111"/>
      <c r="N8" s="111"/>
      <c r="O8" s="112"/>
    </row>
    <row r="9" spans="1:15" ht="16.5" x14ac:dyDescent="0.3">
      <c r="A9" s="113" t="s">
        <v>146</v>
      </c>
      <c r="B9" s="114" t="s">
        <v>54</v>
      </c>
      <c r="C9" s="114" t="s">
        <v>147</v>
      </c>
      <c r="D9" s="114" t="s">
        <v>148</v>
      </c>
      <c r="E9" s="114" t="s">
        <v>149</v>
      </c>
      <c r="F9" s="114" t="s">
        <v>150</v>
      </c>
      <c r="G9" s="82" t="s">
        <v>151</v>
      </c>
      <c r="H9" s="83"/>
      <c r="I9" s="82" t="s">
        <v>152</v>
      </c>
      <c r="J9" s="83"/>
      <c r="K9" s="86" t="s">
        <v>153</v>
      </c>
      <c r="L9" s="86"/>
      <c r="M9" s="86"/>
      <c r="N9" s="87" t="s">
        <v>154</v>
      </c>
      <c r="O9" s="88"/>
    </row>
    <row r="10" spans="1:15" ht="82.5" x14ac:dyDescent="0.25">
      <c r="A10" s="113"/>
      <c r="B10" s="115"/>
      <c r="C10" s="115"/>
      <c r="D10" s="115"/>
      <c r="E10" s="115"/>
      <c r="F10" s="115"/>
      <c r="G10" s="84"/>
      <c r="H10" s="85"/>
      <c r="I10" s="84"/>
      <c r="J10" s="85"/>
      <c r="K10" s="45" t="s">
        <v>155</v>
      </c>
      <c r="L10" s="45" t="s">
        <v>156</v>
      </c>
      <c r="M10" s="45" t="s">
        <v>157</v>
      </c>
      <c r="N10" s="45" t="s">
        <v>158</v>
      </c>
      <c r="O10" s="45" t="s">
        <v>249</v>
      </c>
    </row>
    <row r="11" spans="1:15" ht="165" x14ac:dyDescent="0.25">
      <c r="A11" s="28">
        <v>1</v>
      </c>
      <c r="B11" s="45" t="s">
        <v>55</v>
      </c>
      <c r="C11" s="29" t="s">
        <v>56</v>
      </c>
      <c r="D11" s="29" t="s">
        <v>142</v>
      </c>
      <c r="E11" s="29" t="s">
        <v>159</v>
      </c>
      <c r="F11" s="29" t="s">
        <v>160</v>
      </c>
      <c r="G11" s="46" t="s">
        <v>161</v>
      </c>
      <c r="H11" s="33">
        <f>+IF(G11="Raro",1,IF(G11="Improbable",2,IF(G11="Posible",3,IF(G11="Probable",4,IF(G11="Casi Seguro",5," ")))))</f>
        <v>3</v>
      </c>
      <c r="I11" s="32" t="s">
        <v>162</v>
      </c>
      <c r="J11" s="33">
        <f>+IF(I11="Insignificante",1,IF(I11="Menor",2,IF(I11="Moderado",3,IF(I11="Mayor",4,IF(I11="Catastrófico",5," ")))))</f>
        <v>3</v>
      </c>
      <c r="K11" s="116" t="s">
        <v>163</v>
      </c>
      <c r="L11" s="30" t="s">
        <v>57</v>
      </c>
      <c r="M11" s="30" t="s">
        <v>164</v>
      </c>
      <c r="N11" s="30"/>
      <c r="O11" s="30"/>
    </row>
    <row r="12" spans="1:15" ht="264" x14ac:dyDescent="0.25">
      <c r="A12" s="28">
        <v>2</v>
      </c>
      <c r="B12" s="47" t="s">
        <v>167</v>
      </c>
      <c r="C12" s="29" t="s">
        <v>168</v>
      </c>
      <c r="D12" s="29" t="s">
        <v>169</v>
      </c>
      <c r="E12" s="29" t="s">
        <v>58</v>
      </c>
      <c r="F12" s="29" t="s">
        <v>170</v>
      </c>
      <c r="G12" s="32" t="s">
        <v>165</v>
      </c>
      <c r="H12" s="33">
        <f t="shared" ref="H12:H26" si="0">+IF(G12="Raro",1,IF(G12="Improbable",2,IF(G12="Posible",3,IF(G12="Probable",4,IF(G12="Casi Seguro",5," ")))))</f>
        <v>1</v>
      </c>
      <c r="I12" s="32" t="s">
        <v>166</v>
      </c>
      <c r="J12" s="33">
        <f>+IF(I12="Insignificante",1,IF(I12="Menor",2,IF(I12="Moderado",3,IF(I12="Mayor",4,IF(I12="Catastrófico",5," ")))))</f>
        <v>2</v>
      </c>
      <c r="K12" s="117" t="s">
        <v>271</v>
      </c>
      <c r="L12" s="30" t="s">
        <v>60</v>
      </c>
      <c r="M12" s="48">
        <v>45291</v>
      </c>
      <c r="N12" s="29" t="s">
        <v>272</v>
      </c>
      <c r="O12" s="30"/>
    </row>
    <row r="13" spans="1:15" ht="297" x14ac:dyDescent="0.25">
      <c r="A13" s="28">
        <v>3</v>
      </c>
      <c r="B13" s="47" t="s">
        <v>60</v>
      </c>
      <c r="C13" s="29" t="s">
        <v>171</v>
      </c>
      <c r="D13" s="29" t="s">
        <v>172</v>
      </c>
      <c r="E13" s="29" t="s">
        <v>173</v>
      </c>
      <c r="F13" s="29" t="s">
        <v>174</v>
      </c>
      <c r="G13" s="32" t="s">
        <v>175</v>
      </c>
      <c r="H13" s="33">
        <f t="shared" si="0"/>
        <v>2</v>
      </c>
      <c r="I13" s="32" t="s">
        <v>166</v>
      </c>
      <c r="J13" s="33">
        <f>+IF(I13="Insignificante",1,IF(I13="Menor",2,IF(I13="Moderado",3,IF(I13="Mayor",4,IF(I13="Catastrófico",5," ")))))</f>
        <v>2</v>
      </c>
      <c r="K13" s="117" t="s">
        <v>59</v>
      </c>
      <c r="L13" s="30" t="s">
        <v>60</v>
      </c>
      <c r="M13" s="48">
        <v>44985</v>
      </c>
      <c r="N13" s="29" t="s">
        <v>273</v>
      </c>
      <c r="O13" s="30"/>
    </row>
    <row r="14" spans="1:15" ht="297" x14ac:dyDescent="0.25">
      <c r="A14" s="28">
        <v>4</v>
      </c>
      <c r="B14" s="47" t="s">
        <v>60</v>
      </c>
      <c r="C14" s="29" t="s">
        <v>176</v>
      </c>
      <c r="D14" s="29" t="s">
        <v>177</v>
      </c>
      <c r="E14" s="29" t="s">
        <v>178</v>
      </c>
      <c r="F14" s="29" t="s">
        <v>179</v>
      </c>
      <c r="G14" s="32" t="s">
        <v>165</v>
      </c>
      <c r="H14" s="33">
        <v>1</v>
      </c>
      <c r="I14" s="32" t="s">
        <v>180</v>
      </c>
      <c r="J14" s="33">
        <v>4</v>
      </c>
      <c r="K14" s="117" t="s">
        <v>181</v>
      </c>
      <c r="L14" s="30" t="s">
        <v>167</v>
      </c>
      <c r="M14" s="48">
        <v>45015</v>
      </c>
      <c r="N14" s="29" t="s">
        <v>274</v>
      </c>
      <c r="O14" s="30"/>
    </row>
    <row r="15" spans="1:15" ht="297" x14ac:dyDescent="0.25">
      <c r="A15" s="28">
        <v>5</v>
      </c>
      <c r="B15" s="47" t="s">
        <v>60</v>
      </c>
      <c r="C15" s="29" t="s">
        <v>182</v>
      </c>
      <c r="D15" s="29" t="s">
        <v>183</v>
      </c>
      <c r="E15" s="29" t="s">
        <v>184</v>
      </c>
      <c r="F15" s="29" t="s">
        <v>185</v>
      </c>
      <c r="G15" s="46" t="s">
        <v>161</v>
      </c>
      <c r="H15" s="33">
        <f t="shared" si="0"/>
        <v>3</v>
      </c>
      <c r="I15" s="32" t="s">
        <v>180</v>
      </c>
      <c r="J15" s="33">
        <f>+IF(I15="Insignificante",1,IF(I15="Menor",2,IF(I15="Moderado",3,IF(I15="Mayor",4,IF(I15="Catastrófico",5," ")))))</f>
        <v>4</v>
      </c>
      <c r="K15" s="117" t="s">
        <v>270</v>
      </c>
      <c r="L15" s="30" t="s">
        <v>60</v>
      </c>
      <c r="M15" s="48">
        <v>45015</v>
      </c>
      <c r="N15" s="29" t="s">
        <v>275</v>
      </c>
      <c r="O15" s="30"/>
    </row>
    <row r="16" spans="1:15" ht="148.5" x14ac:dyDescent="0.25">
      <c r="A16" s="28">
        <v>6</v>
      </c>
      <c r="B16" s="47" t="s">
        <v>61</v>
      </c>
      <c r="C16" s="29" t="s">
        <v>186</v>
      </c>
      <c r="D16" s="29" t="s">
        <v>187</v>
      </c>
      <c r="E16" s="29" t="s">
        <v>188</v>
      </c>
      <c r="F16" s="29" t="s">
        <v>189</v>
      </c>
      <c r="G16" s="46" t="s">
        <v>175</v>
      </c>
      <c r="H16" s="33">
        <f t="shared" si="0"/>
        <v>2</v>
      </c>
      <c r="I16" s="32" t="s">
        <v>180</v>
      </c>
      <c r="J16" s="33">
        <f t="shared" ref="J16:J30" si="1">+IF(I16="Insignificante",1,IF(I16="Menor",2,IF(I16="Moderado",3,IF(I16="Mayor",4,IF(I16="Catastrófico",5," ")))))</f>
        <v>4</v>
      </c>
      <c r="K16" s="117" t="s">
        <v>190</v>
      </c>
      <c r="L16" s="30" t="s">
        <v>191</v>
      </c>
      <c r="M16" s="48">
        <v>45046</v>
      </c>
      <c r="N16" s="29"/>
      <c r="O16" s="30"/>
    </row>
    <row r="17" spans="1:15" ht="198" x14ac:dyDescent="0.25">
      <c r="A17" s="28">
        <v>7</v>
      </c>
      <c r="B17" s="47" t="s">
        <v>61</v>
      </c>
      <c r="C17" s="29" t="s">
        <v>62</v>
      </c>
      <c r="D17" s="29" t="s">
        <v>62</v>
      </c>
      <c r="E17" s="29" t="s">
        <v>63</v>
      </c>
      <c r="F17" s="29" t="s">
        <v>192</v>
      </c>
      <c r="G17" s="32" t="s">
        <v>165</v>
      </c>
      <c r="H17" s="33">
        <f t="shared" si="0"/>
        <v>1</v>
      </c>
      <c r="I17" s="32" t="s">
        <v>180</v>
      </c>
      <c r="J17" s="33">
        <f t="shared" si="1"/>
        <v>4</v>
      </c>
      <c r="K17" s="29" t="s">
        <v>193</v>
      </c>
      <c r="L17" s="30" t="s">
        <v>191</v>
      </c>
      <c r="M17" s="48">
        <v>45264</v>
      </c>
      <c r="N17" s="29"/>
      <c r="O17" s="30"/>
    </row>
    <row r="18" spans="1:15" ht="198" x14ac:dyDescent="0.25">
      <c r="A18" s="28">
        <v>8</v>
      </c>
      <c r="B18" s="47" t="s">
        <v>61</v>
      </c>
      <c r="C18" s="29" t="s">
        <v>194</v>
      </c>
      <c r="D18" s="29" t="s">
        <v>195</v>
      </c>
      <c r="E18" s="29" t="s">
        <v>196</v>
      </c>
      <c r="F18" s="29" t="s">
        <v>192</v>
      </c>
      <c r="G18" s="46" t="s">
        <v>197</v>
      </c>
      <c r="H18" s="33">
        <v>3</v>
      </c>
      <c r="I18" s="32" t="s">
        <v>162</v>
      </c>
      <c r="J18" s="33">
        <v>4</v>
      </c>
      <c r="K18" s="29" t="s">
        <v>64</v>
      </c>
      <c r="L18" s="30" t="s">
        <v>198</v>
      </c>
      <c r="M18" s="48">
        <v>45107</v>
      </c>
      <c r="N18" s="29"/>
      <c r="O18" s="30"/>
    </row>
    <row r="19" spans="1:15" ht="115.5" x14ac:dyDescent="0.25">
      <c r="A19" s="28">
        <v>9</v>
      </c>
      <c r="B19" s="47" t="s">
        <v>73</v>
      </c>
      <c r="C19" s="29" t="s">
        <v>199</v>
      </c>
      <c r="D19" s="29" t="s">
        <v>199</v>
      </c>
      <c r="E19" s="29" t="s">
        <v>200</v>
      </c>
      <c r="F19" s="29" t="s">
        <v>189</v>
      </c>
      <c r="G19" s="32" t="s">
        <v>161</v>
      </c>
      <c r="H19" s="33">
        <f t="shared" si="0"/>
        <v>3</v>
      </c>
      <c r="I19" s="32" t="s">
        <v>180</v>
      </c>
      <c r="J19" s="33">
        <f t="shared" si="1"/>
        <v>4</v>
      </c>
      <c r="K19" s="29" t="s">
        <v>201</v>
      </c>
      <c r="L19" s="30" t="s">
        <v>202</v>
      </c>
      <c r="M19" s="48">
        <v>45168</v>
      </c>
      <c r="N19" s="29"/>
      <c r="O19" s="30"/>
    </row>
    <row r="20" spans="1:15" ht="165" x14ac:dyDescent="0.25">
      <c r="A20" s="28">
        <v>10</v>
      </c>
      <c r="B20" s="47" t="s">
        <v>203</v>
      </c>
      <c r="C20" s="29" t="s">
        <v>204</v>
      </c>
      <c r="D20" s="29" t="s">
        <v>205</v>
      </c>
      <c r="E20" s="29" t="s">
        <v>206</v>
      </c>
      <c r="F20" s="29" t="s">
        <v>192</v>
      </c>
      <c r="G20" s="46" t="s">
        <v>197</v>
      </c>
      <c r="H20" s="33">
        <f t="shared" si="0"/>
        <v>4</v>
      </c>
      <c r="I20" s="32" t="s">
        <v>180</v>
      </c>
      <c r="J20" s="33">
        <f t="shared" si="1"/>
        <v>4</v>
      </c>
      <c r="K20" s="29" t="s">
        <v>65</v>
      </c>
      <c r="L20" s="30" t="s">
        <v>203</v>
      </c>
      <c r="M20" s="48">
        <v>45053</v>
      </c>
      <c r="N20" s="29"/>
      <c r="O20" s="30"/>
    </row>
    <row r="21" spans="1:15" ht="181.5" x14ac:dyDescent="0.25">
      <c r="A21" s="28">
        <v>11</v>
      </c>
      <c r="B21" s="47" t="s">
        <v>203</v>
      </c>
      <c r="C21" s="29" t="s">
        <v>207</v>
      </c>
      <c r="D21" s="29" t="s">
        <v>208</v>
      </c>
      <c r="E21" s="29" t="s">
        <v>209</v>
      </c>
      <c r="F21" s="29" t="s">
        <v>210</v>
      </c>
      <c r="G21" s="32" t="s">
        <v>165</v>
      </c>
      <c r="H21" s="33">
        <f>+IF(G21="Raro",1,IF(G21="Improbable",2,IF(G21="Posible",3,IF(G21="Probable",4,IF(G21="Casi Seguro",5," ")))))</f>
        <v>1</v>
      </c>
      <c r="I21" s="32" t="s">
        <v>162</v>
      </c>
      <c r="J21" s="33">
        <f t="shared" si="1"/>
        <v>3</v>
      </c>
      <c r="K21" s="29" t="s">
        <v>211</v>
      </c>
      <c r="L21" s="30" t="s">
        <v>203</v>
      </c>
      <c r="M21" s="48">
        <v>45168</v>
      </c>
      <c r="N21" s="29"/>
      <c r="O21" s="30"/>
    </row>
    <row r="22" spans="1:15" ht="264" x14ac:dyDescent="0.25">
      <c r="A22" s="28">
        <v>12</v>
      </c>
      <c r="B22" s="47" t="s">
        <v>203</v>
      </c>
      <c r="C22" s="29" t="s">
        <v>212</v>
      </c>
      <c r="D22" s="29" t="s">
        <v>213</v>
      </c>
      <c r="E22" s="29" t="s">
        <v>214</v>
      </c>
      <c r="F22" s="29" t="s">
        <v>215</v>
      </c>
      <c r="G22" s="32" t="s">
        <v>161</v>
      </c>
      <c r="H22" s="33">
        <f t="shared" si="0"/>
        <v>3</v>
      </c>
      <c r="I22" s="32" t="s">
        <v>180</v>
      </c>
      <c r="J22" s="33">
        <f t="shared" si="1"/>
        <v>4</v>
      </c>
      <c r="K22" s="29" t="s">
        <v>216</v>
      </c>
      <c r="L22" s="30" t="s">
        <v>203</v>
      </c>
      <c r="M22" s="48">
        <v>45260</v>
      </c>
      <c r="N22" s="29"/>
      <c r="O22" s="30"/>
    </row>
    <row r="23" spans="1:15" ht="148.5" x14ac:dyDescent="0.25">
      <c r="A23" s="28">
        <v>13</v>
      </c>
      <c r="B23" s="47" t="s">
        <v>217</v>
      </c>
      <c r="C23" s="29" t="s">
        <v>66</v>
      </c>
      <c r="D23" s="29" t="s">
        <v>218</v>
      </c>
      <c r="E23" s="29" t="s">
        <v>219</v>
      </c>
      <c r="F23" s="29" t="s">
        <v>192</v>
      </c>
      <c r="G23" s="32" t="s">
        <v>175</v>
      </c>
      <c r="H23" s="33">
        <f t="shared" si="0"/>
        <v>2</v>
      </c>
      <c r="I23" s="32" t="s">
        <v>180</v>
      </c>
      <c r="J23" s="33">
        <f t="shared" si="1"/>
        <v>4</v>
      </c>
      <c r="K23" s="29" t="s">
        <v>220</v>
      </c>
      <c r="L23" s="30" t="s">
        <v>203</v>
      </c>
      <c r="M23" s="48">
        <v>45083</v>
      </c>
      <c r="N23" s="29"/>
      <c r="O23" s="30"/>
    </row>
    <row r="24" spans="1:15" ht="148.5" x14ac:dyDescent="0.25">
      <c r="A24" s="28">
        <v>14</v>
      </c>
      <c r="B24" s="47" t="s">
        <v>221</v>
      </c>
      <c r="C24" s="29" t="s">
        <v>222</v>
      </c>
      <c r="D24" s="29" t="s">
        <v>223</v>
      </c>
      <c r="E24" s="29" t="s">
        <v>224</v>
      </c>
      <c r="F24" s="29" t="s">
        <v>225</v>
      </c>
      <c r="G24" s="46" t="s">
        <v>161</v>
      </c>
      <c r="H24" s="33">
        <f t="shared" si="0"/>
        <v>3</v>
      </c>
      <c r="I24" s="32" t="s">
        <v>162</v>
      </c>
      <c r="J24" s="33">
        <f t="shared" si="1"/>
        <v>3</v>
      </c>
      <c r="K24" s="29" t="s">
        <v>67</v>
      </c>
      <c r="L24" s="30" t="s">
        <v>226</v>
      </c>
      <c r="M24" s="48">
        <v>45076</v>
      </c>
      <c r="N24" s="29"/>
      <c r="O24" s="30"/>
    </row>
    <row r="25" spans="1:15" ht="148.5" x14ac:dyDescent="0.25">
      <c r="A25" s="28">
        <v>15</v>
      </c>
      <c r="B25" s="47" t="s">
        <v>221</v>
      </c>
      <c r="C25" s="29" t="s">
        <v>68</v>
      </c>
      <c r="D25" s="29" t="s">
        <v>68</v>
      </c>
      <c r="E25" s="29" t="s">
        <v>69</v>
      </c>
      <c r="F25" s="29" t="s">
        <v>227</v>
      </c>
      <c r="G25" s="32" t="s">
        <v>161</v>
      </c>
      <c r="H25" s="33">
        <f t="shared" si="0"/>
        <v>3</v>
      </c>
      <c r="I25" s="32" t="s">
        <v>162</v>
      </c>
      <c r="J25" s="33">
        <f t="shared" si="1"/>
        <v>3</v>
      </c>
      <c r="K25" s="29" t="s">
        <v>67</v>
      </c>
      <c r="L25" s="30" t="s">
        <v>226</v>
      </c>
      <c r="M25" s="48">
        <v>45088</v>
      </c>
      <c r="N25" s="29"/>
      <c r="O25" s="30"/>
    </row>
    <row r="26" spans="1:15" ht="247.5" x14ac:dyDescent="0.25">
      <c r="A26" s="28">
        <v>16</v>
      </c>
      <c r="B26" s="47" t="s">
        <v>70</v>
      </c>
      <c r="C26" s="29" t="s">
        <v>71</v>
      </c>
      <c r="D26" s="29" t="s">
        <v>71</v>
      </c>
      <c r="E26" s="29" t="s">
        <v>228</v>
      </c>
      <c r="F26" s="29" t="s">
        <v>192</v>
      </c>
      <c r="G26" s="32" t="s">
        <v>175</v>
      </c>
      <c r="H26" s="33">
        <f t="shared" si="0"/>
        <v>2</v>
      </c>
      <c r="I26" s="32" t="s">
        <v>180</v>
      </c>
      <c r="J26" s="33">
        <f t="shared" si="1"/>
        <v>4</v>
      </c>
      <c r="K26" s="31" t="s">
        <v>229</v>
      </c>
      <c r="L26" s="30" t="s">
        <v>70</v>
      </c>
      <c r="M26" s="48">
        <v>45107</v>
      </c>
      <c r="N26" s="29"/>
      <c r="O26" s="30"/>
    </row>
    <row r="27" spans="1:15" ht="264" x14ac:dyDescent="0.25">
      <c r="A27" s="28">
        <v>17</v>
      </c>
      <c r="B27" s="47" t="s">
        <v>70</v>
      </c>
      <c r="C27" s="29" t="s">
        <v>230</v>
      </c>
      <c r="D27" s="29" t="s">
        <v>231</v>
      </c>
      <c r="E27" s="29" t="s">
        <v>232</v>
      </c>
      <c r="F27" s="29" t="s">
        <v>233</v>
      </c>
      <c r="G27" s="32" t="s">
        <v>161</v>
      </c>
      <c r="H27" s="33">
        <v>3</v>
      </c>
      <c r="I27" s="32" t="s">
        <v>166</v>
      </c>
      <c r="J27" s="33">
        <v>2</v>
      </c>
      <c r="K27" s="31" t="s">
        <v>234</v>
      </c>
      <c r="L27" s="30" t="s">
        <v>70</v>
      </c>
      <c r="M27" s="48">
        <v>45076</v>
      </c>
      <c r="N27" s="29"/>
      <c r="O27" s="30"/>
    </row>
    <row r="28" spans="1:15" ht="409.5" x14ac:dyDescent="0.25">
      <c r="A28" s="28">
        <v>18</v>
      </c>
      <c r="B28" s="47" t="s">
        <v>70</v>
      </c>
      <c r="C28" s="29" t="s">
        <v>235</v>
      </c>
      <c r="D28" s="29" t="s">
        <v>236</v>
      </c>
      <c r="E28" s="29" t="s">
        <v>237</v>
      </c>
      <c r="F28" s="29" t="s">
        <v>238</v>
      </c>
      <c r="G28" s="32" t="s">
        <v>161</v>
      </c>
      <c r="H28" s="33">
        <v>3</v>
      </c>
      <c r="I28" s="32" t="s">
        <v>239</v>
      </c>
      <c r="J28" s="33">
        <f t="shared" si="1"/>
        <v>5</v>
      </c>
      <c r="K28" s="31" t="s">
        <v>240</v>
      </c>
      <c r="L28" s="30" t="s">
        <v>70</v>
      </c>
      <c r="M28" s="48">
        <v>45076</v>
      </c>
      <c r="N28" s="29"/>
      <c r="O28" s="30"/>
    </row>
    <row r="29" spans="1:15" ht="231" x14ac:dyDescent="0.25">
      <c r="A29" s="28">
        <v>19</v>
      </c>
      <c r="B29" s="47" t="s">
        <v>70</v>
      </c>
      <c r="C29" s="29" t="s">
        <v>241</v>
      </c>
      <c r="D29" s="29" t="s">
        <v>242</v>
      </c>
      <c r="E29" s="29" t="s">
        <v>72</v>
      </c>
      <c r="F29" s="29" t="s">
        <v>243</v>
      </c>
      <c r="G29" s="32" t="s">
        <v>161</v>
      </c>
      <c r="H29" s="33">
        <f t="shared" ref="H29:H30" si="2">+IF(G29="Raro",1,IF(G29="Improbable",2,IF(G29="Posible",3,IF(G29="Probable",4,IF(G29="Casi Seguro",5," ")))))</f>
        <v>3</v>
      </c>
      <c r="I29" s="32" t="s">
        <v>166</v>
      </c>
      <c r="J29" s="33">
        <f t="shared" si="1"/>
        <v>2</v>
      </c>
      <c r="K29" s="31" t="s">
        <v>244</v>
      </c>
      <c r="L29" s="30" t="s">
        <v>70</v>
      </c>
      <c r="M29" s="48">
        <v>45090</v>
      </c>
      <c r="N29" s="29"/>
      <c r="O29" s="30"/>
    </row>
    <row r="30" spans="1:15" ht="181.5" x14ac:dyDescent="0.25">
      <c r="A30" s="28">
        <v>21</v>
      </c>
      <c r="B30" s="47" t="s">
        <v>73</v>
      </c>
      <c r="C30" s="29" t="s">
        <v>245</v>
      </c>
      <c r="D30" s="29" t="s">
        <v>246</v>
      </c>
      <c r="E30" s="29" t="s">
        <v>247</v>
      </c>
      <c r="F30" s="29" t="s">
        <v>243</v>
      </c>
      <c r="G30" s="32" t="s">
        <v>165</v>
      </c>
      <c r="H30" s="33">
        <f t="shared" si="2"/>
        <v>1</v>
      </c>
      <c r="I30" s="32" t="s">
        <v>180</v>
      </c>
      <c r="J30" s="33">
        <f t="shared" si="1"/>
        <v>4</v>
      </c>
      <c r="K30" s="31" t="s">
        <v>74</v>
      </c>
      <c r="L30" s="30" t="s">
        <v>248</v>
      </c>
      <c r="M30" s="48">
        <v>45107</v>
      </c>
      <c r="N30" s="29"/>
      <c r="O30" s="30"/>
    </row>
  </sheetData>
  <mergeCells count="14">
    <mergeCell ref="G9:H10"/>
    <mergeCell ref="I9:J10"/>
    <mergeCell ref="K9:M9"/>
    <mergeCell ref="N9:O9"/>
    <mergeCell ref="A1:D4"/>
    <mergeCell ref="E1:O4"/>
    <mergeCell ref="A5:O7"/>
    <mergeCell ref="A8:O8"/>
    <mergeCell ref="A9:A10"/>
    <mergeCell ref="B9:B10"/>
    <mergeCell ref="C9:C10"/>
    <mergeCell ref="D9:D10"/>
    <mergeCell ref="E9:E10"/>
    <mergeCell ref="F9:F10"/>
  </mergeCells>
  <conditionalFormatting sqref="O11:O30">
    <cfRule type="containsText" dxfId="3" priority="1" operator="containsText" text="Desaparece">
      <formula>NOT(ISERROR(SEARCH("Desaparece",O11)))</formula>
    </cfRule>
    <cfRule type="containsText" dxfId="2" priority="2" operator="containsText" text="Permanece igual">
      <formula>NOT(ISERROR(SEARCH("Permanece igual",O11)))</formula>
    </cfRule>
    <cfRule type="containsText" dxfId="1" priority="3" operator="containsText" text="Aumenta">
      <formula>NOT(ISERROR(SEARCH("Aumenta",O11)))</formula>
    </cfRule>
    <cfRule type="containsText" dxfId="0" priority="4" operator="containsText" text="Disminuye">
      <formula>NOT(ISERROR(SEARCH("Disminuye",O11)))</formula>
    </cfRule>
  </conditionalFormatting>
  <dataValidations count="3">
    <dataValidation type="list" allowBlank="1" showInputMessage="1" showErrorMessage="1" sqref="O11:O30" xr:uid="{82482A65-26C2-4C2F-8E08-8DC0CD44963E}">
      <formula1>$Z$5:$Z$8</formula1>
    </dataValidation>
    <dataValidation type="list" allowBlank="1" showInputMessage="1" showErrorMessage="1" sqref="I11:I30" xr:uid="{89FAB92E-1011-4601-A524-74C7E5189310}">
      <formula1>$Y$5:$Y$9</formula1>
    </dataValidation>
    <dataValidation type="list" allowBlank="1" showInputMessage="1" showErrorMessage="1" sqref="G11:G30" xr:uid="{1F35C568-6571-41D5-9451-98345F101EDE}">
      <formula1>$X$5:$X$9</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RIESGO DE CORRUPCIÓN</vt:lpstr>
      <vt:lpstr>RACIONALIZACIÓN DE TRÁMITES</vt:lpstr>
      <vt:lpstr>RENDICIÓN DE CUENTAS</vt:lpstr>
      <vt:lpstr>ATENCIÓN AL CIUDADANO</vt:lpstr>
      <vt:lpstr>TRANSPARENCIA Y ACCESO A LA INF</vt:lpstr>
      <vt:lpstr>INICIATIVAS ADICIONALES</vt:lpstr>
      <vt:lpstr>SEGUIMIENTO MAPA DE RIESGOS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dc:creator>
  <cp:lastModifiedBy>PC</cp:lastModifiedBy>
  <cp:lastPrinted>2023-01-16T16:25:54Z</cp:lastPrinted>
  <dcterms:created xsi:type="dcterms:W3CDTF">2020-05-11T15:57:46Z</dcterms:created>
  <dcterms:modified xsi:type="dcterms:W3CDTF">2023-05-25T20:31:12Z</dcterms:modified>
</cp:coreProperties>
</file>